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X:\ユーザ作業用フォルダ\da0001（財務Ｇ）\04_個別ラインのおしごと\17_ホームページ\R7年度のおしごと\1財\01.決裁\10_250922　財政状況資料の修正（税財政企画Gより依頼）※財務Gでは決裁は取らない\02.掲載資料\01.作業\"/>
    </mc:Choice>
  </mc:AlternateContent>
  <xr:revisionPtr revIDLastSave="0" documentId="13_ncr:1_{E8599777-41A9-4506-AD04-95A8422BD9F9}"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E40" i="10"/>
  <c r="AM40" i="10"/>
  <c r="U40" i="10"/>
  <c r="C40" i="10"/>
  <c r="BE39" i="10"/>
  <c r="AM39" i="10"/>
  <c r="U39" i="10"/>
  <c r="C39" i="10"/>
  <c r="BE38" i="10"/>
  <c r="U38" i="10"/>
  <c r="C38" i="10"/>
  <c r="BE37" i="10"/>
  <c r="BE36" i="10"/>
  <c r="BE35" i="10"/>
  <c r="CO34" i="10"/>
  <c r="CO35" i="10" s="1"/>
  <c r="CO36" i="10" s="1"/>
  <c r="CO37" i="10" s="1"/>
  <c r="CO38" i="10" s="1"/>
  <c r="CO39" i="10" s="1"/>
  <c r="CO40" i="10" s="1"/>
  <c r="CO41" i="10" s="1"/>
  <c r="CO42" i="10" s="1"/>
  <c r="CO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c r="U35" i="10" s="1"/>
  <c r="U36" i="10" s="1"/>
  <c r="U37" i="10" s="1"/>
  <c r="AM34" i="10" l="1"/>
  <c r="AM35" i="10" s="1"/>
  <c r="AM36" i="10" s="1"/>
  <c r="AM37" i="10" s="1"/>
  <c r="AM38" i="10" s="1"/>
  <c r="BW34" i="10" l="1"/>
  <c r="BW35" i="10" s="1"/>
  <c r="BW36" i="10" s="1"/>
  <c r="BW37" i="10" s="1"/>
  <c r="BW38" i="10" s="1"/>
  <c r="BW39" i="10" s="1"/>
  <c r="BW40" i="10" s="1"/>
  <c r="BE34" i="10"/>
</calcChain>
</file>

<file path=xl/sharedStrings.xml><?xml version="1.0" encoding="utf-8"?>
<sst xmlns="http://schemas.openxmlformats.org/spreadsheetml/2006/main" count="1621" uniqueCount="621">
  <si>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</si>
  <si>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</si>
  <si>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</si>
  <si>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</si>
  <si>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</si>
  <si>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</si>
  <si>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</si>
  <si>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</si>
  <si>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</si>
  <si>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</si>
  <si>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</si>
  <si>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</si>
  <si>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</si>
  <si>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</si>
  <si>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</si>
  <si>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</si>
  <si>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</si>
  <si>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</si>
  <si>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</si>
  <si>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</si>
  <si>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</si>
  <si>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</si>
  <si>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</si>
  <si>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</si>
  <si>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</si>
  <si>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</si>
  <si>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</si>
  <si>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</si>
  <si>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</si>
  <si>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</si>
  <si>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</si>
  <si>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</si>
  <si>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</si>
  <si>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</si>
  <si>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</si>
  <si>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</si>
  <si>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</si>
  <si>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</si>
  <si>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</si>
  <si>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</si>
  <si>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</si>
  <si>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</si>
  <si>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</si>
  <si>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</si>
  <si>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</si>
  <si>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</si>
  <si>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</si>
  <si>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</si>
  <si>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</si>
  <si>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</si>
  <si>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</si>
  <si>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</si>
  <si>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</si>
  <si>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</si>
  <si>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</si>
  <si>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</si>
  <si>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</si>
  <si>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</si>
  <si>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</si>
  <si>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</si>
  <si>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</si>
  <si>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</si>
  <si>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</si>
  <si>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</si>
  <si>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</si>
  <si>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</si>
  <si>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</si>
  <si>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</si>
  <si>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</si>
  <si>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</si>
  <si>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</si>
  <si>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</si>
  <si>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</si>
  <si>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</si>
  <si>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</si>
  <si>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</si>
  <si>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</si>
  <si>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</si>
  <si>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</si>
  <si>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</si>
  <si>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</si>
  <si>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政令指定都市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</si>
  <si>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</si>
  <si>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</si>
  <si>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</si>
  <si>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</si>
  <si>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</si>
  <si>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</si>
  <si>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</si>
  <si>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</si>
  <si>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</si>
  <si>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</si>
  <si>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</si>
  <si>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</si>
  <si>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大阪市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</si>
  <si>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</si>
  <si>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</si>
  <si>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</si>
  <si>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</si>
  <si>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</si>
  <si>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</si>
  <si>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</si>
  <si>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</si>
  <si>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</si>
  <si>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</si>
  <si>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</si>
  <si>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</si>
  <si>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</si>
  <si>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</si>
  <si>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</si>
  <si>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</si>
  <si>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</si>
  <si>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</si>
  <si>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</si>
  <si>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</si>
  <si>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</si>
  <si>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</si>
  <si>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</si>
  <si>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</si>
  <si>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</si>
  <si>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</si>
  <si>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</si>
  <si>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</si>
  <si>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</si>
  <si>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</si>
  <si>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</si>
  <si>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</si>
  <si>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</si>
  <si>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</si>
  <si>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</si>
  <si>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</si>
  <si>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</si>
  <si>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</si>
  <si>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</si>
  <si>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</si>
  <si>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</si>
  <si>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</si>
  <si>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</si>
  <si>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</si>
  <si>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</si>
  <si>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</si>
  <si>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</si>
  <si>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</si>
  <si>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</si>
  <si>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</si>
  <si>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</si>
  <si>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</si>
  <si>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</si>
  <si>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</si>
  <si>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</si>
  <si>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</si>
  <si>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</si>
  <si>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</si>
  <si>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</si>
  <si>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</si>
  <si>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</si>
  <si>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</si>
  <si>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</si>
  <si>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</si>
  <si>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</si>
  <si>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</si>
  <si>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</si>
  <si>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</si>
  <si>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</si>
  <si>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</si>
  <si>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</si>
  <si>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</si>
  <si>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</si>
  <si>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</si>
  <si>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</si>
  <si>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</si>
  <si>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</si>
  <si>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</si>
  <si>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</si>
  <si>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</si>
  <si>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</si>
  <si>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</si>
  <si>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</si>
  <si>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</si>
  <si>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</si>
  <si>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</si>
  <si>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</si>
  <si>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</si>
  <si>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</si>
  <si>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</si>
  <si>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</si>
  <si>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</si>
  <si>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</si>
  <si>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</si>
  <si>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</si>
  <si>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</si>
  <si>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</si>
  <si>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</si>
  <si>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</si>
  <si>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</si>
  <si>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</si>
  <si>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</si>
  <si>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</si>
  <si>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</si>
  <si>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</si>
  <si>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</si>
  <si>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</si>
  <si>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</si>
  <si>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大阪府大阪市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</si>
  <si>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</si>
  <si>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</si>
  <si>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</si>
  <si>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</si>
  <si>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</si>
  <si>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</si>
  <si>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</si>
  <si>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</si>
  <si>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</si>
  <si>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</si>
  <si>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</si>
  <si>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</si>
  <si>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</si>
  <si>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</si>
  <si>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</si>
  <si>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</si>
  <si>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</si>
  <si>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</si>
  <si>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</si>
  <si>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</si>
  <si>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</si>
  <si>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</si>
  <si>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</si>
  <si>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</si>
  <si>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</si>
  <si>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</si>
  <si>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</si>
  <si>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</si>
  <si>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</si>
  <si>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</si>
  <si>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</si>
  <si>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</si>
  <si>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</si>
  <si>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</si>
  <si>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</si>
  <si>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</si>
  <si>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</si>
  <si>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</si>
  <si>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</si>
  <si>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</si>
  <si>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</si>
  <si>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</si>
  <si>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</si>
  <si>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</si>
  <si>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</si>
  <si>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</si>
  <si>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</si>
  <si>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</si>
  <si>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</si>
  <si>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</si>
  <si>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</si>
  <si>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</si>
  <si>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</si>
  <si>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</si>
  <si>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</si>
  <si>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</si>
  <si>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</si>
  <si>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</si>
  <si>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</si>
  <si>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</si>
  <si>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</si>
  <si>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</si>
  <si>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</si>
  <si>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</si>
  <si>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</si>
  <si>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</si>
  <si>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</si>
  <si>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</si>
  <si>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</si>
  <si>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</si>
  <si>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</si>
  <si>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</si>
  <si>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</si>
  <si>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</si>
  <si>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</si>
  <si>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</si>
  <si>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</si>
  <si>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</si>
  <si>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</si>
  <si>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</si>
  <si>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</si>
  <si>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</si>
  <si>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</si>
  <si>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</si>
  <si>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</si>
  <si>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</si>
  <si>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</si>
  <si>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</si>
  <si>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</si>
  <si>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</si>
  <si>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</si>
  <si>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</si>
  <si>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</si>
  <si>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</si>
  <si>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</si>
  <si>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</si>
  <si>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</si>
  <si>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</si>
  <si>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</si>
  <si>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</si>
  <si>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</si>
  <si>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</si>
  <si>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</si>
  <si>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</si>
  <si>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</si>
  <si>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</si>
  <si>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</si>
  <si>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</si>
  <si>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</si>
  <si>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</si>
  <si>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</si>
  <si>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</si>
  <si>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</si>
  <si>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</si>
  <si>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</si>
  <si>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</si>
  <si>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</si>
  <si>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</si>
  <si>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</si>
  <si>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</si>
  <si>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</si>
  <si>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</si>
  <si>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</si>
  <si>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</si>
  <si>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</si>
  <si>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</si>
  <si>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</si>
  <si>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</si>
  <si>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</si>
  <si>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</si>
  <si>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</si>
  <si>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</si>
  <si>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</si>
  <si>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</si>
  <si>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</si>
  <si>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</si>
  <si>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</si>
  <si>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</si>
  <si>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</si>
  <si>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</si>
  <si>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</si>
  <si>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</si>
  <si>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</si>
  <si>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</si>
  <si>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</si>
  <si>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</si>
  <si>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</si>
  <si>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</si>
  <si>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</si>
  <si>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</si>
  <si>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大阪府大阪市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</si>
  <si>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</si>
  <si>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</si>
  <si>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</si>
  <si>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</si>
  <si>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</si>
  <si>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</si>
  <si>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</si>
  <si>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</si>
  <si>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</si>
  <si>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</si>
  <si>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</si>
  <si>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</si>
  <si>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</si>
  <si>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</si>
  <si>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</si>
  <si>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</si>
  <si>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</si>
  <si>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</si>
  <si>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</si>
  <si>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</si>
  <si>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母子父子寡婦福祉貸付資金会計</t>
    <phoneticPr fontId="5"/>
  </si>
  <si>
    <t>心身障害者扶養共済事業会計</t>
    <phoneticPr fontId="5"/>
  </si>
  <si>
    <t>公債費会計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</si>
  <si>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</si>
  <si>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</si>
  <si>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</si>
  <si>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</si>
  <si>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</si>
  <si>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</si>
  <si>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</si>
  <si>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</si>
  <si>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</si>
  <si>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</si>
  <si>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</si>
  <si>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</si>
  <si>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</si>
  <si>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駐車場事業会計</t>
    <phoneticPr fontId="5"/>
  </si>
  <si>
    <t>国民健康保険事業会計</t>
    <phoneticPr fontId="5"/>
  </si>
  <si>
    <t>介護保険事業会計</t>
    <phoneticPr fontId="5"/>
  </si>
  <si>
    <t>後期高齢者医療事業会計</t>
    <phoneticPr fontId="5"/>
  </si>
  <si>
    <t>水道事業会計</t>
    <phoneticPr fontId="5"/>
  </si>
  <si>
    <t>法適用企業</t>
    <phoneticPr fontId="5"/>
  </si>
  <si>
    <t>工業用水道事業会計</t>
    <phoneticPr fontId="5"/>
  </si>
  <si>
    <t>中央卸売市場事業会計</t>
    <phoneticPr fontId="5"/>
  </si>
  <si>
    <t>下水道事業会計</t>
    <phoneticPr fontId="5"/>
  </si>
  <si>
    <t>港営事業会計</t>
    <phoneticPr fontId="5"/>
  </si>
  <si>
    <t>食肉市場事業会計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</si>
  <si>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</si>
  <si>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</si>
  <si>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</si>
  <si>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</si>
  <si>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</si>
  <si>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</si>
  <si>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</si>
  <si>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</si>
  <si>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</si>
  <si>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</si>
  <si>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</si>
  <si>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</si>
  <si>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</si>
  <si>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</si>
  <si>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</si>
  <si>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</si>
  <si>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</si>
  <si>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</si>
  <si>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</si>
  <si>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</si>
  <si>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</si>
  <si>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</si>
  <si>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</si>
  <si>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</si>
  <si>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</si>
  <si>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</si>
  <si>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</si>
  <si>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</si>
  <si>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</si>
  <si>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</si>
  <si>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</si>
  <si>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</si>
  <si>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</si>
  <si>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</si>
  <si>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</si>
  <si>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</si>
  <si>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</si>
  <si>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</si>
  <si>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</si>
  <si>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</si>
  <si>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</si>
  <si>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</si>
  <si>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</si>
  <si>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</si>
  <si>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</si>
  <si>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</si>
  <si>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</si>
  <si>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</si>
  <si>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</si>
  <si>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</si>
  <si>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</si>
  <si>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</si>
  <si>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</si>
  <si>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</si>
  <si>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</si>
  <si>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</si>
  <si>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</si>
  <si>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</si>
  <si>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</si>
  <si>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</si>
  <si>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</si>
  <si>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</si>
  <si>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</si>
  <si>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</si>
  <si>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</si>
  <si>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</si>
  <si>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</si>
  <si>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</si>
  <si>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</si>
  <si>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</si>
  <si>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</si>
  <si>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</si>
  <si>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</si>
  <si>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</si>
  <si>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</si>
  <si>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</si>
  <si>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</si>
  <si>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</si>
  <si>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</si>
  <si>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</si>
  <si>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</si>
  <si>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</si>
  <si>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</si>
  <si>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</si>
  <si>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</si>
  <si>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</si>
  <si>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</si>
  <si>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</si>
  <si>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</si>
  <si>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</si>
  <si>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</si>
  <si>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</si>
  <si>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</si>
  <si>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</si>
  <si>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</si>
  <si>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</si>
  <si>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</si>
  <si>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</si>
  <si>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</si>
  <si>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</si>
  <si>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</si>
  <si>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</si>
  <si>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</si>
  <si>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</si>
  <si>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</si>
  <si>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</si>
  <si>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</si>
  <si>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</si>
  <si>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</si>
  <si>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</si>
  <si>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</si>
  <si>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</si>
  <si>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</si>
  <si>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</si>
  <si>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</si>
  <si>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</si>
  <si>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</si>
  <si>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</si>
  <si>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</si>
  <si>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</si>
  <si>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</si>
  <si>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</si>
  <si>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</si>
  <si>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</si>
  <si>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</si>
  <si>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</si>
  <si>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</si>
  <si>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</si>
  <si>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</si>
  <si>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</si>
  <si>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</si>
  <si>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</si>
  <si>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</si>
  <si>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</si>
  <si>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</si>
  <si>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</si>
  <si>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下水道事業会計</t>
  </si>
  <si>
    <t>水道事業会計</t>
  </si>
  <si>
    <t>一般会計</t>
  </si>
  <si>
    <t>中央卸売市場事業会計</t>
  </si>
  <si>
    <t>工業用水道事業会計</t>
  </si>
  <si>
    <t>後期高齢者医療事業会計</t>
  </si>
  <si>
    <t>駐車場事業会計</t>
  </si>
  <si>
    <t>介護保険事業会計</t>
  </si>
  <si>
    <t>その他会計（赤字）</t>
  </si>
  <si>
    <t>その他会計（黒字）</t>
  </si>
  <si>
    <t>R01</t>
    <phoneticPr fontId="5"/>
  </si>
  <si>
    <t>R02</t>
    <phoneticPr fontId="5"/>
  </si>
  <si>
    <t>R03</t>
    <phoneticPr fontId="5"/>
  </si>
  <si>
    <t>R04</t>
    <phoneticPr fontId="5"/>
  </si>
  <si>
    <t>R05</t>
    <phoneticPr fontId="5"/>
  </si>
  <si>
    <t>教育振興基金</t>
    <phoneticPr fontId="5"/>
  </si>
  <si>
    <t>交通政策基金</t>
    <phoneticPr fontId="2"/>
  </si>
  <si>
    <t>都市整備事業基金</t>
    <phoneticPr fontId="2"/>
  </si>
  <si>
    <t>土地区画整理事業基金</t>
    <phoneticPr fontId="2"/>
  </si>
  <si>
    <t>地域活性化事業基金</t>
    <phoneticPr fontId="2"/>
  </si>
  <si>
    <t>関西広域連合</t>
  </si>
  <si>
    <t>大阪府後期高齢者医療広域連合（一般会計）</t>
  </si>
  <si>
    <t>大阪府後期高齢者医療広域連合（後期高齢者医療特別会計）</t>
  </si>
  <si>
    <t xml:space="preserve">淀川左岸水防事務組合  </t>
  </si>
  <si>
    <t>淀川右岸水防事務組合</t>
  </si>
  <si>
    <t>大和川右岸水防事務組合</t>
  </si>
  <si>
    <t>大阪広域環境施設組合</t>
  </si>
  <si>
    <t>大阪市高速電気軌道（株）</t>
  </si>
  <si>
    <t>（株）大阪メトロサービス</t>
  </si>
  <si>
    <t>大阪地下街（株）</t>
  </si>
  <si>
    <t>（株）大阪メトロアドエラ</t>
  </si>
  <si>
    <t>ＴＵＣＫＮＡＬ（株）</t>
  </si>
  <si>
    <t>大阪メトロビジネスアソシエイト（株）</t>
  </si>
  <si>
    <t>（株）交通電業社</t>
  </si>
  <si>
    <t>大阪シティバス（株）</t>
  </si>
  <si>
    <t>（公大）大阪</t>
  </si>
  <si>
    <t>（大）大阪</t>
  </si>
  <si>
    <t>（地独）大阪市博物館機構</t>
  </si>
  <si>
    <t>（地独）大阪産業技術研究所</t>
  </si>
  <si>
    <t>（株）大阪城ホール</t>
  </si>
  <si>
    <t>（株）大阪市開発公社</t>
  </si>
  <si>
    <t>（株）大阪鶴見フラワーセンター</t>
  </si>
  <si>
    <t>大阪市商業振興企画（株）</t>
  </si>
  <si>
    <t>（公財）大阪国際交流センター</t>
  </si>
  <si>
    <t>（公財）関西・大阪二十一世紀協会</t>
  </si>
  <si>
    <t>アジア太平洋トレードセンター（株）</t>
  </si>
  <si>
    <t>ｱｼﾞｱ太平洋トレードセンター（株）</t>
  </si>
  <si>
    <t>（一財）大阪市文化財協会</t>
  </si>
  <si>
    <t>（公財）大阪府暴力追放推進センター</t>
  </si>
  <si>
    <t>（一財）アジア・太平洋人権情報センター</t>
  </si>
  <si>
    <t>関西高速鉄道（株）</t>
  </si>
  <si>
    <t>-</t>
    <phoneticPr fontId="2"/>
  </si>
  <si>
    <t>中之島高速鉄道（株）</t>
  </si>
  <si>
    <t>大阪外環状鉄道（株）</t>
  </si>
  <si>
    <t>西大阪高速鉄道（株）</t>
  </si>
  <si>
    <t>（株）湊町開発センター</t>
  </si>
  <si>
    <t>関西国際空港土地保有（株）</t>
  </si>
  <si>
    <t>（地独）大阪健康安全基盤研究所</t>
  </si>
  <si>
    <t>（地独）大阪市民病院機構</t>
  </si>
  <si>
    <t>（公財）大阪市救急医療事業団</t>
  </si>
  <si>
    <t>大阪市街地開発（株）</t>
  </si>
  <si>
    <t>大阪市住宅供給公社</t>
  </si>
  <si>
    <t>クリスタ長堀（株）</t>
  </si>
  <si>
    <t>クリアウォーターOSAKA（株）</t>
  </si>
  <si>
    <t>（地独）天王寺動物園</t>
  </si>
  <si>
    <t>大阪港埠頭（株）</t>
  </si>
  <si>
    <t>（株）大阪港トランスポートシステム</t>
  </si>
  <si>
    <t>阪神国際港湾（株）</t>
  </si>
  <si>
    <t>大阪港埠頭ターミナル（株）</t>
  </si>
  <si>
    <t>（株）大阪水道総合サービス</t>
  </si>
  <si>
    <t>（公財）大阪国際平和センター</t>
  </si>
  <si>
    <t>〇</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</si>
  <si>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</si>
  <si>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</si>
  <si>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令和５年度については、将来負担比率は充当可能財源等が将来負担額を上回り、比率なしとなっている。
　また、本市では、高度経済成長期を中心に、多種多様な公共施設の整備を進め、膨大な量の施設を保有しているため、市設建築物については「資産流動化プロジェクト施設チーム」による総合的な有効活用、インフラ施設については長寿命化を基本とした効率的な維持管理を実施している。こうした取組もあり、有形固定資産減価償却率は類似団体平均を下回っ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</si>
  <si>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</si>
  <si>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</si>
  <si>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</si>
  <si>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</si>
  <si>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</si>
  <si>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</si>
  <si>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５年度については、将来負担比率は充当可能財源等が将来負担額を上回り、比率なしとなっており、実質公債費比率は地方債残高の減少などにより毎年度着実に改善しており、引き続き類似団体平均を下回っ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</si>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</sst>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8C59BFD-1358-4150-AD9F-B7A13410F9C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57132</c:v>
                </c:pt>
                <c:pt idx="1">
                  <c:v>58766</c:v>
                </c:pt>
                <c:pt idx="2">
                  <c:v>62482</c:v>
                </c:pt>
                <c:pt idx="3">
                  <c:v>59288</c:v>
                </c:pt>
                <c:pt idx="4">
                  <c:v>63490</c:v>
                </c:pt>
              </c:numCache>
            </c:numRef>
          </c:val>
          <c:smooth val="0"/>
          <c:extLst>
            <c:ext xmlns:c16="http://schemas.microsoft.com/office/drawing/2014/chart" uri="{C3380CC4-5D6E-409C-BE32-E72D297353CC}">
              <c16:uniqueId val="{00000000-6EE1-400E-A89B-9172BBFAED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57260</c:v>
                </c:pt>
                <c:pt idx="1">
                  <c:v>64777</c:v>
                </c:pt>
                <c:pt idx="2">
                  <c:v>78083</c:v>
                </c:pt>
                <c:pt idx="3">
                  <c:v>77868</c:v>
                </c:pt>
                <c:pt idx="4">
                  <c:v>83241</c:v>
                </c:pt>
              </c:numCache>
            </c:numRef>
          </c:val>
          <c:smooth val="0"/>
          <c:extLst>
            <c:ext xmlns:c16="http://schemas.microsoft.com/office/drawing/2014/chart" uri="{C3380CC4-5D6E-409C-BE32-E72D297353CC}">
              <c16:uniqueId val="{00000001-6EE1-400E-A89B-9172BBFAED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0.31</c:v>
                </c:pt>
                <c:pt idx="1">
                  <c:v>1.51</c:v>
                </c:pt>
                <c:pt idx="2">
                  <c:v>3.42</c:v>
                </c:pt>
                <c:pt idx="3">
                  <c:v>2.96</c:v>
                </c:pt>
                <c:pt idx="4">
                  <c:v>1.85</c:v>
                </c:pt>
              </c:numCache>
            </c:numRef>
          </c:val>
          <c:extLst>
            <c:ext xmlns:c16="http://schemas.microsoft.com/office/drawing/2014/chart" uri="{C3380CC4-5D6E-409C-BE32-E72D297353CC}">
              <c16:uniqueId val="{00000000-F7DD-49FB-B6F0-621A444879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18.97</c:v>
                </c:pt>
                <c:pt idx="1">
                  <c:v>19.239999999999998</c:v>
                </c:pt>
                <c:pt idx="2">
                  <c:v>23.65</c:v>
                </c:pt>
                <c:pt idx="3">
                  <c:v>28.12</c:v>
                </c:pt>
                <c:pt idx="4">
                  <c:v>30.22</c:v>
                </c:pt>
              </c:numCache>
            </c:numRef>
          </c:val>
          <c:extLst>
            <c:ext xmlns:c16="http://schemas.microsoft.com/office/drawing/2014/chart" uri="{C3380CC4-5D6E-409C-BE32-E72D297353CC}">
              <c16:uniqueId val="{00000001-F7DD-49FB-B6F0-621A444879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c:v>
                </c:pt>
                <c:pt idx="1">
                  <c:v>1.75</c:v>
                </c:pt>
                <c:pt idx="2">
                  <c:v>7.13</c:v>
                </c:pt>
                <c:pt idx="3">
                  <c:v>3.11</c:v>
                </c:pt>
                <c:pt idx="4">
                  <c:v>1.6</c:v>
                </c:pt>
              </c:numCache>
            </c:numRef>
          </c:val>
          <c:smooth val="0"/>
          <c:extLst>
            <c:ext xmlns:c16="http://schemas.microsoft.com/office/drawing/2014/chart" uri="{C3380CC4-5D6E-409C-BE32-E72D297353CC}">
              <c16:uniqueId val="{00000002-F7DD-49FB-B6F0-621A444879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0.19</c:v>
                </c:pt>
                <c:pt idx="2">
                  <c:v>#N/A</c:v>
                </c:pt>
                <c:pt idx="3">
                  <c:v>0.35</c:v>
                </c:pt>
                <c:pt idx="4">
                  <c:v>#N/A</c:v>
                </c:pt>
                <c:pt idx="5">
                  <c:v>0.26</c:v>
                </c:pt>
                <c:pt idx="6">
                  <c:v>#N/A</c:v>
                </c:pt>
                <c:pt idx="7">
                  <c:v>0.59</c:v>
                </c:pt>
                <c:pt idx="8">
                  <c:v>#N/A</c:v>
                </c:pt>
                <c:pt idx="9">
                  <c:v>0</c:v>
                </c:pt>
              </c:numCache>
            </c:numRef>
          </c:val>
          <c:extLst>
            <c:ext xmlns:c16="http://schemas.microsoft.com/office/drawing/2014/chart" uri="{C3380CC4-5D6E-409C-BE32-E72D297353CC}">
              <c16:uniqueId val="{00000000-9E3A-4CFA-8581-9FEA66B88F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3A-4CFA-8581-9FEA66B88F60}"/>
            </c:ext>
          </c:extLst>
        </c:ser>
        <c:ser>
          <c:idx val="2"/>
          <c:order val="2"/>
          <c:tx>
            <c:strRef>
              <c:f>データシート!$A$29</c:f>
              <c:strCache>
                <c:ptCount val="1"/>
                <c:pt idx="0">
                  <c:v>介護保険事業会計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0.34</c:v>
                </c:pt>
                <c:pt idx="2">
                  <c:v>#N/A</c:v>
                </c:pt>
                <c:pt idx="3">
                  <c:v>0.44</c:v>
                </c:pt>
                <c:pt idx="4">
                  <c:v>#N/A</c:v>
                </c:pt>
                <c:pt idx="5">
                  <c:v>0.13</c:v>
                </c:pt>
                <c:pt idx="6">
                  <c:v>#N/A</c:v>
                </c:pt>
                <c:pt idx="7">
                  <c:v>0.06</c:v>
                </c:pt>
                <c:pt idx="8">
                  <c:v>#N/A</c:v>
                </c:pt>
                <c:pt idx="9">
                  <c:v>0.02</c:v>
                </c:pt>
              </c:numCache>
            </c:numRef>
          </c:val>
          <c:extLst>
            <c:ext xmlns:c16="http://schemas.microsoft.com/office/drawing/2014/chart" uri="{C3380CC4-5D6E-409C-BE32-E72D297353CC}">
              <c16:uniqueId val="{00000002-9E3A-4CFA-8581-9FEA66B88F60}"/>
            </c:ext>
          </c:extLst>
        </c:ser>
        <c:ser>
          <c:idx val="3"/>
          <c:order val="3"/>
          <c:tx>
            <c:strRef>
              <c:f>データシート!$A$30</c:f>
              <c:strCache>
                <c:ptCount val="1"/>
                <c:pt idx="0">
                  <c:v>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0.01</c:v>
                </c:pt>
                <c:pt idx="4">
                  <c:v>#N/A</c:v>
                </c:pt>
                <c:pt idx="5">
                  <c:v>0</c:v>
                </c:pt>
                <c:pt idx="6">
                  <c:v>#N/A</c:v>
                </c:pt>
                <c:pt idx="7">
                  <c:v>0</c:v>
                </c:pt>
                <c:pt idx="8">
                  <c:v>#N/A</c:v>
                </c:pt>
                <c:pt idx="9">
                  <c:v>0.04</c:v>
                </c:pt>
              </c:numCache>
            </c:numRef>
          </c:val>
          <c:extLst>
            <c:ext xmlns:c16="http://schemas.microsoft.com/office/drawing/2014/chart" uri="{C3380CC4-5D6E-409C-BE32-E72D297353CC}">
              <c16:uniqueId val="{00000003-9E3A-4CFA-8581-9FEA66B88F60}"/>
            </c:ext>
          </c:extLst>
        </c:ser>
        <c:ser>
          <c:idx val="4"/>
          <c:order val="4"/>
          <c:tx>
            <c:strRef>
              <c:f>データシート!$A$31</c:f>
              <c:strCache>
                <c:ptCount val="1"/>
                <c:pt idx="0">
                  <c:v>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0.17</c:v>
                </c:pt>
                <c:pt idx="2">
                  <c:v>#N/A</c:v>
                </c:pt>
                <c:pt idx="3">
                  <c:v>0.18</c:v>
                </c:pt>
                <c:pt idx="4">
                  <c:v>#N/A</c:v>
                </c:pt>
                <c:pt idx="5">
                  <c:v>0.18</c:v>
                </c:pt>
                <c:pt idx="6">
                  <c:v>#N/A</c:v>
                </c:pt>
                <c:pt idx="7">
                  <c:v>0.3</c:v>
                </c:pt>
                <c:pt idx="8">
                  <c:v>#N/A</c:v>
                </c:pt>
                <c:pt idx="9">
                  <c:v>0.32</c:v>
                </c:pt>
              </c:numCache>
            </c:numRef>
          </c:val>
          <c:extLst>
            <c:ext xmlns:c16="http://schemas.microsoft.com/office/drawing/2014/chart" uri="{C3380CC4-5D6E-409C-BE32-E72D297353CC}">
              <c16:uniqueId val="{00000004-9E3A-4CFA-8581-9FEA66B88F60}"/>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0.69</c:v>
                </c:pt>
                <c:pt idx="2">
                  <c:v>#N/A</c:v>
                </c:pt>
                <c:pt idx="3">
                  <c:v>0.7</c:v>
                </c:pt>
                <c:pt idx="4">
                  <c:v>#N/A</c:v>
                </c:pt>
                <c:pt idx="5">
                  <c:v>0.7</c:v>
                </c:pt>
                <c:pt idx="6">
                  <c:v>#N/A</c:v>
                </c:pt>
                <c:pt idx="7">
                  <c:v>0.66</c:v>
                </c:pt>
                <c:pt idx="8">
                  <c:v>#N/A</c:v>
                </c:pt>
                <c:pt idx="9">
                  <c:v>0.44</c:v>
                </c:pt>
              </c:numCache>
            </c:numRef>
          </c:val>
          <c:extLst>
            <c:ext xmlns:c16="http://schemas.microsoft.com/office/drawing/2014/chart" uri="{C3380CC4-5D6E-409C-BE32-E72D297353CC}">
              <c16:uniqueId val="{00000005-9E3A-4CFA-8581-9FEA66B88F60}"/>
            </c:ext>
          </c:extLst>
        </c:ser>
        <c:ser>
          <c:idx val="6"/>
          <c:order val="6"/>
          <c:tx>
            <c:strRef>
              <c:f>データシート!$A$33</c:f>
              <c:strCache>
                <c:ptCount val="1"/>
                <c:pt idx="0">
                  <c:v>中央卸売市場事業会計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0.97</c:v>
                </c:pt>
                <c:pt idx="2">
                  <c:v>#N/A</c:v>
                </c:pt>
                <c:pt idx="3">
                  <c:v>1.01</c:v>
                </c:pt>
                <c:pt idx="4">
                  <c:v>#N/A</c:v>
                </c:pt>
                <c:pt idx="5">
                  <c:v>1</c:v>
                </c:pt>
                <c:pt idx="6">
                  <c:v>#N/A</c:v>
                </c:pt>
                <c:pt idx="7">
                  <c:v>1.08</c:v>
                </c:pt>
                <c:pt idx="8">
                  <c:v>#N/A</c:v>
                </c:pt>
                <c:pt idx="9">
                  <c:v>1.07</c:v>
                </c:pt>
              </c:numCache>
            </c:numRef>
          </c:val>
          <c:extLst>
            <c:ext xmlns:c16="http://schemas.microsoft.com/office/drawing/2014/chart" uri="{C3380CC4-5D6E-409C-BE32-E72D297353CC}">
              <c16:uniqueId val="{00000006-9E3A-4CFA-8581-9FEA66B88F6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0.31</c:v>
                </c:pt>
                <c:pt idx="2">
                  <c:v>#N/A</c:v>
                </c:pt>
                <c:pt idx="3">
                  <c:v>1.5</c:v>
                </c:pt>
                <c:pt idx="4">
                  <c:v>#N/A</c:v>
                </c:pt>
                <c:pt idx="5">
                  <c:v>3.42</c:v>
                </c:pt>
                <c:pt idx="6">
                  <c:v>#N/A</c:v>
                </c:pt>
                <c:pt idx="7">
                  <c:v>2.95</c:v>
                </c:pt>
                <c:pt idx="8">
                  <c:v>#N/A</c:v>
                </c:pt>
                <c:pt idx="9">
                  <c:v>1.84</c:v>
                </c:pt>
              </c:numCache>
            </c:numRef>
          </c:val>
          <c:extLst>
            <c:ext xmlns:c16="http://schemas.microsoft.com/office/drawing/2014/chart" uri="{C3380CC4-5D6E-409C-BE32-E72D297353CC}">
              <c16:uniqueId val="{00000007-9E3A-4CFA-8581-9FEA66B88F6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4.51</c:v>
                </c:pt>
                <c:pt idx="2">
                  <c:v>#N/A</c:v>
                </c:pt>
                <c:pt idx="3">
                  <c:v>3.95</c:v>
                </c:pt>
                <c:pt idx="4">
                  <c:v>#N/A</c:v>
                </c:pt>
                <c:pt idx="5">
                  <c:v>3.33</c:v>
                </c:pt>
                <c:pt idx="6">
                  <c:v>#N/A</c:v>
                </c:pt>
                <c:pt idx="7">
                  <c:v>3.3</c:v>
                </c:pt>
                <c:pt idx="8">
                  <c:v>#N/A</c:v>
                </c:pt>
                <c:pt idx="9">
                  <c:v>4.29</c:v>
                </c:pt>
              </c:numCache>
            </c:numRef>
          </c:val>
          <c:extLst>
            <c:ext xmlns:c16="http://schemas.microsoft.com/office/drawing/2014/chart" uri="{C3380CC4-5D6E-409C-BE32-E72D297353CC}">
              <c16:uniqueId val="{00000008-9E3A-4CFA-8581-9FEA66B88F60}"/>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4.67</c:v>
                </c:pt>
                <c:pt idx="2">
                  <c:v>#N/A</c:v>
                </c:pt>
                <c:pt idx="3">
                  <c:v>4.55</c:v>
                </c:pt>
                <c:pt idx="4">
                  <c:v>#N/A</c:v>
                </c:pt>
                <c:pt idx="5">
                  <c:v>4.4000000000000004</c:v>
                </c:pt>
                <c:pt idx="6">
                  <c:v>#N/A</c:v>
                </c:pt>
                <c:pt idx="7">
                  <c:v>4.4400000000000004</c:v>
                </c:pt>
                <c:pt idx="8">
                  <c:v>#N/A</c:v>
                </c:pt>
                <c:pt idx="9">
                  <c:v>4.54</c:v>
                </c:pt>
              </c:numCache>
            </c:numRef>
          </c:val>
          <c:extLst>
            <c:ext xmlns:c16="http://schemas.microsoft.com/office/drawing/2014/chart" uri="{C3380CC4-5D6E-409C-BE32-E72D297353CC}">
              <c16:uniqueId val="{00000009-9E3A-4CFA-8581-9FEA66B88F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188754</c:v>
                </c:pt>
                <c:pt idx="5">
                  <c:v>181883</c:v>
                </c:pt>
                <c:pt idx="8">
                  <c:v>179749</c:v>
                </c:pt>
                <c:pt idx="11">
                  <c:v>178722</c:v>
                </c:pt>
                <c:pt idx="14">
                  <c:v>174994</c:v>
                </c:pt>
              </c:numCache>
            </c:numRef>
          </c:val>
          <c:extLst>
            <c:ext xmlns:c16="http://schemas.microsoft.com/office/drawing/2014/chart" uri="{C3380CC4-5D6E-409C-BE32-E72D297353CC}">
              <c16:uniqueId val="{00000000-5288-411A-BF2D-C5F1E6D63D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88-411A-BF2D-C5F1E6D63D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10345</c:v>
                </c:pt>
                <c:pt idx="3">
                  <c:v>11126</c:v>
                </c:pt>
                <c:pt idx="6">
                  <c:v>11259</c:v>
                </c:pt>
                <c:pt idx="9">
                  <c:v>11286</c:v>
                </c:pt>
                <c:pt idx="12">
                  <c:v>12367</c:v>
                </c:pt>
              </c:numCache>
            </c:numRef>
          </c:val>
          <c:extLst>
            <c:ext xmlns:c16="http://schemas.microsoft.com/office/drawing/2014/chart" uri="{C3380CC4-5D6E-409C-BE32-E72D297353CC}">
              <c16:uniqueId val="{00000002-5288-411A-BF2D-C5F1E6D63D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844</c:v>
                </c:pt>
                <c:pt idx="3">
                  <c:v>644</c:v>
                </c:pt>
                <c:pt idx="6">
                  <c:v>600</c:v>
                </c:pt>
                <c:pt idx="9">
                  <c:v>359</c:v>
                </c:pt>
                <c:pt idx="12">
                  <c:v>966</c:v>
                </c:pt>
              </c:numCache>
            </c:numRef>
          </c:val>
          <c:extLst>
            <c:ext xmlns:c16="http://schemas.microsoft.com/office/drawing/2014/chart" uri="{C3380CC4-5D6E-409C-BE32-E72D297353CC}">
              <c16:uniqueId val="{00000003-5288-411A-BF2D-C5F1E6D63D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20839</c:v>
                </c:pt>
                <c:pt idx="3">
                  <c:v>20211</c:v>
                </c:pt>
                <c:pt idx="6">
                  <c:v>19394</c:v>
                </c:pt>
                <c:pt idx="9">
                  <c:v>18811</c:v>
                </c:pt>
                <c:pt idx="12">
                  <c:v>18614</c:v>
                </c:pt>
              </c:numCache>
            </c:numRef>
          </c:val>
          <c:extLst>
            <c:ext xmlns:c16="http://schemas.microsoft.com/office/drawing/2014/chart" uri="{C3380CC4-5D6E-409C-BE32-E72D297353CC}">
              <c16:uniqueId val="{00000004-5288-411A-BF2D-C5F1E6D63D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85856</c:v>
                </c:pt>
                <c:pt idx="3">
                  <c:v>78418</c:v>
                </c:pt>
                <c:pt idx="6">
                  <c:v>73890</c:v>
                </c:pt>
                <c:pt idx="9">
                  <c:v>68476</c:v>
                </c:pt>
                <c:pt idx="12">
                  <c:v>63918</c:v>
                </c:pt>
              </c:numCache>
            </c:numRef>
          </c:val>
          <c:extLst>
            <c:ext xmlns:c16="http://schemas.microsoft.com/office/drawing/2014/chart" uri="{C3380CC4-5D6E-409C-BE32-E72D297353CC}">
              <c16:uniqueId val="{00000005-5288-411A-BF2D-C5F1E6D63D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88-411A-BF2D-C5F1E6D63D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87690</c:v>
                </c:pt>
                <c:pt idx="3">
                  <c:v>85236</c:v>
                </c:pt>
                <c:pt idx="6">
                  <c:v>85463</c:v>
                </c:pt>
                <c:pt idx="9">
                  <c:v>85586</c:v>
                </c:pt>
                <c:pt idx="12">
                  <c:v>84346</c:v>
                </c:pt>
              </c:numCache>
            </c:numRef>
          </c:val>
          <c:extLst>
            <c:ext xmlns:c16="http://schemas.microsoft.com/office/drawing/2014/chart" uri="{C3380CC4-5D6E-409C-BE32-E72D297353CC}">
              <c16:uniqueId val="{00000007-5288-411A-BF2D-C5F1E6D63D0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16820</c:v>
                </c:pt>
                <c:pt idx="2">
                  <c:v>#N/A</c:v>
                </c:pt>
                <c:pt idx="3">
                  <c:v>#N/A</c:v>
                </c:pt>
                <c:pt idx="4">
                  <c:v>13752</c:v>
                </c:pt>
                <c:pt idx="5">
                  <c:v>#N/A</c:v>
                </c:pt>
                <c:pt idx="6">
                  <c:v>#N/A</c:v>
                </c:pt>
                <c:pt idx="7">
                  <c:v>10857</c:v>
                </c:pt>
                <c:pt idx="8">
                  <c:v>#N/A</c:v>
                </c:pt>
                <c:pt idx="9">
                  <c:v>#N/A</c:v>
                </c:pt>
                <c:pt idx="10">
                  <c:v>5796</c:v>
                </c:pt>
                <c:pt idx="11">
                  <c:v>#N/A</c:v>
                </c:pt>
                <c:pt idx="12">
                  <c:v>#N/A</c:v>
                </c:pt>
                <c:pt idx="13">
                  <c:v>5217</c:v>
                </c:pt>
                <c:pt idx="14">
                  <c:v>#N/A</c:v>
                </c:pt>
              </c:numCache>
            </c:numRef>
          </c:val>
          <c:smooth val="0"/>
          <c:extLst>
            <c:ext xmlns:c16="http://schemas.microsoft.com/office/drawing/2014/chart" uri="{C3380CC4-5D6E-409C-BE32-E72D297353CC}">
              <c16:uniqueId val="{00000008-5288-411A-BF2D-C5F1E6D63D0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1370027</c:v>
                </c:pt>
                <c:pt idx="5">
                  <c:v>1353105</c:v>
                </c:pt>
                <c:pt idx="8">
                  <c:v>1365738</c:v>
                </c:pt>
                <c:pt idx="11">
                  <c:v>1342444</c:v>
                </c:pt>
                <c:pt idx="14">
                  <c:v>1316350</c:v>
                </c:pt>
              </c:numCache>
            </c:numRef>
          </c:val>
          <c:extLst>
            <c:ext xmlns:c16="http://schemas.microsoft.com/office/drawing/2014/chart" uri="{C3380CC4-5D6E-409C-BE32-E72D297353CC}">
              <c16:uniqueId val="{00000000-F04B-4297-99C0-FD4D6B8E64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761513</c:v>
                </c:pt>
                <c:pt idx="5">
                  <c:v>786137</c:v>
                </c:pt>
                <c:pt idx="8">
                  <c:v>819578</c:v>
                </c:pt>
                <c:pt idx="11">
                  <c:v>855139</c:v>
                </c:pt>
                <c:pt idx="14">
                  <c:v>885901</c:v>
                </c:pt>
              </c:numCache>
            </c:numRef>
          </c:val>
          <c:extLst>
            <c:ext xmlns:c16="http://schemas.microsoft.com/office/drawing/2014/chart" uri="{C3380CC4-5D6E-409C-BE32-E72D297353CC}">
              <c16:uniqueId val="{00000001-F04B-4297-99C0-FD4D6B8E64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966191</c:v>
                </c:pt>
                <c:pt idx="5">
                  <c:v>897658</c:v>
                </c:pt>
                <c:pt idx="8">
                  <c:v>908767</c:v>
                </c:pt>
                <c:pt idx="11">
                  <c:v>932391</c:v>
                </c:pt>
                <c:pt idx="14">
                  <c:v>941636</c:v>
                </c:pt>
              </c:numCache>
            </c:numRef>
          </c:val>
          <c:extLst>
            <c:ext xmlns:c16="http://schemas.microsoft.com/office/drawing/2014/chart" uri="{C3380CC4-5D6E-409C-BE32-E72D297353CC}">
              <c16:uniqueId val="{00000002-F04B-4297-99C0-FD4D6B8E64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4B-4297-99C0-FD4D6B8E64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04B-4297-99C0-FD4D6B8E64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27323</c:v>
                </c:pt>
                <c:pt idx="3">
                  <c:v>25578</c:v>
                </c:pt>
                <c:pt idx="6">
                  <c:v>23832</c:v>
                </c:pt>
                <c:pt idx="9">
                  <c:v>22085</c:v>
                </c:pt>
                <c:pt idx="12">
                  <c:v>20933</c:v>
                </c:pt>
              </c:numCache>
            </c:numRef>
          </c:val>
          <c:extLst>
            <c:ext xmlns:c16="http://schemas.microsoft.com/office/drawing/2014/chart" uri="{C3380CC4-5D6E-409C-BE32-E72D297353CC}">
              <c16:uniqueId val="{00000005-F04B-4297-99C0-FD4D6B8E64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234245</c:v>
                </c:pt>
                <c:pt idx="3">
                  <c:v>229242</c:v>
                </c:pt>
                <c:pt idx="6">
                  <c:v>216730</c:v>
                </c:pt>
                <c:pt idx="9">
                  <c:v>216488</c:v>
                </c:pt>
                <c:pt idx="12">
                  <c:v>225664</c:v>
                </c:pt>
              </c:numCache>
            </c:numRef>
          </c:val>
          <c:extLst>
            <c:ext xmlns:c16="http://schemas.microsoft.com/office/drawing/2014/chart" uri="{C3380CC4-5D6E-409C-BE32-E72D297353CC}">
              <c16:uniqueId val="{00000006-F04B-4297-99C0-FD4D6B8E64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8091</c:v>
                </c:pt>
                <c:pt idx="3">
                  <c:v>8515</c:v>
                </c:pt>
                <c:pt idx="6">
                  <c:v>7959</c:v>
                </c:pt>
                <c:pt idx="9">
                  <c:v>8330</c:v>
                </c:pt>
                <c:pt idx="12">
                  <c:v>7942</c:v>
                </c:pt>
              </c:numCache>
            </c:numRef>
          </c:val>
          <c:extLst>
            <c:ext xmlns:c16="http://schemas.microsoft.com/office/drawing/2014/chart" uri="{C3380CC4-5D6E-409C-BE32-E72D297353CC}">
              <c16:uniqueId val="{00000007-F04B-4297-99C0-FD4D6B8E64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289885</c:v>
                </c:pt>
                <c:pt idx="3">
                  <c:v>282245</c:v>
                </c:pt>
                <c:pt idx="6">
                  <c:v>280491</c:v>
                </c:pt>
                <c:pt idx="9">
                  <c:v>284093</c:v>
                </c:pt>
                <c:pt idx="12">
                  <c:v>284363</c:v>
                </c:pt>
              </c:numCache>
            </c:numRef>
          </c:val>
          <c:extLst>
            <c:ext xmlns:c16="http://schemas.microsoft.com/office/drawing/2014/chart" uri="{C3380CC4-5D6E-409C-BE32-E72D297353CC}">
              <c16:uniqueId val="{00000008-F04B-4297-99C0-FD4D6B8E64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88277</c:v>
                </c:pt>
                <c:pt idx="3">
                  <c:v>77408</c:v>
                </c:pt>
                <c:pt idx="6">
                  <c:v>66268</c:v>
                </c:pt>
                <c:pt idx="9">
                  <c:v>55728</c:v>
                </c:pt>
                <c:pt idx="12">
                  <c:v>43707</c:v>
                </c:pt>
              </c:numCache>
            </c:numRef>
          </c:val>
          <c:extLst>
            <c:ext xmlns:c16="http://schemas.microsoft.com/office/drawing/2014/chart" uri="{C3380CC4-5D6E-409C-BE32-E72D297353CC}">
              <c16:uniqueId val="{00000009-F04B-4297-99C0-FD4D6B8E64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2625777</c:v>
                </c:pt>
                <c:pt idx="3">
                  <c:v>2454823</c:v>
                </c:pt>
                <c:pt idx="6">
                  <c:v>2360740</c:v>
                </c:pt>
                <c:pt idx="9">
                  <c:v>2235121</c:v>
                </c:pt>
                <c:pt idx="12">
                  <c:v>2107900</c:v>
                </c:pt>
              </c:numCache>
            </c:numRef>
          </c:val>
          <c:extLst>
            <c:ext xmlns:c16="http://schemas.microsoft.com/office/drawing/2014/chart" uri="{C3380CC4-5D6E-409C-BE32-E72D297353CC}">
              <c16:uniqueId val="{0000000A-F04B-4297-99C0-FD4D6B8E64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175868</c:v>
                </c:pt>
                <c:pt idx="2">
                  <c:v>#N/A</c:v>
                </c:pt>
                <c:pt idx="3">
                  <c:v>#N/A</c:v>
                </c:pt>
                <c:pt idx="4">
                  <c:v>40910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04B-4297-99C0-FD4D6B8E64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212731</c:v>
                </c:pt>
                <c:pt idx="1">
                  <c:v>245229</c:v>
                </c:pt>
                <c:pt idx="2">
                  <c:v>268796</c:v>
                </c:pt>
              </c:numCache>
            </c:numRef>
          </c:val>
          <c:extLst>
            <c:ext xmlns:c16="http://schemas.microsoft.com/office/drawing/2014/chart" uri="{C3380CC4-5D6E-409C-BE32-E72D297353CC}">
              <c16:uniqueId val="{00000000-55D6-446B-A5F8-D95CC8454C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5D6-446B-A5F8-D95CC8454C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64328</c:v>
                </c:pt>
                <c:pt idx="1">
                  <c:v>64460</c:v>
                </c:pt>
                <c:pt idx="2">
                  <c:v>64319</c:v>
                </c:pt>
              </c:numCache>
            </c:numRef>
          </c:val>
          <c:extLst>
            <c:ext xmlns:c16="http://schemas.microsoft.com/office/drawing/2014/chart" uri="{C3380CC4-5D6E-409C-BE32-E72D297353CC}">
              <c16:uniqueId val="{00000002-55D6-446B-A5F8-D95CC8454C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{EFB12619-62CB-4F34-8E6D-1FECA460EE52}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E9D-4FAC-88A2-B4E8CA53B5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{49F317BB-1E6C-4FD3-9CA0-C121EBE5ECBD}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9D-4FAC-88A2-B4E8CA53B5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{481334EC-196C-4B7B-B6EB-3441978F8AA0}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9D-4FAC-88A2-B4E8CA53B5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{DDFD1673-9922-4E09-9046-54983C2CC458}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9D-4FAC-88A2-B4E8CA53B5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{F0E6D3AE-AB1F-462B-A07C-8AB85EE14E40}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9D-4FAC-88A2-B4E8CA53B5A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{67DD1578-14F0-4884-8C69-A116B21C2934}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E9D-4FAC-88A2-B4E8CA53B5A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{582A9370-D676-4516-A46A-06D6EAF7AD11}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E9D-4FAC-88A2-B4E8CA53B5A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{5540EE08-35FC-4150-9149-D465551707D0}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E9D-4FAC-88A2-B4E8CA53B5A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{5345AFC3-26E7-4FCB-9B7E-AB984DC6F81B}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E9D-4FAC-88A2-B4E8CA53B5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57.6</c:v>
                </c:pt>
                <c:pt idx="8">
                  <c:v>59</c:v>
                </c:pt>
                <c:pt idx="16">
                  <c:v>60.4</c:v>
                </c:pt>
                <c:pt idx="24">
                  <c:v>61.8</c:v>
                </c:pt>
                <c:pt idx="32">
                  <c:v>62.9</c:v>
                </c:pt>
              </c:numCache>
            </c:numRef>
          </c:xVal>
          <c:yVal>
            <c:numRef>
              <c:f>公会計指標分析・財政指標組合せ分析表!$BP$51:$DC$51</c:f>
              <c:numCache>
                <c:formatCode>#,##0.0;"▲ "#,##0.0</c:formatCode>
                <c:ptCount val="40"/>
                <c:pt idx="0">
                  <c:v>23.5</c:v>
                </c:pt>
                <c:pt idx="8">
                  <c:v>5.3</c:v>
                </c:pt>
              </c:numCache>
            </c:numRef>
          </c:yVal>
          <c:smooth val="0"/>
          <c:extLst>
            <c:ext xmlns:c16="http://schemas.microsoft.com/office/drawing/2014/chart" uri="{C3380CC4-5D6E-409C-BE32-E72D297353CC}">
              <c16:uniqueId val="{00000009-6E9D-4FAC-88A2-B4E8CA53B5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{7C1F9BB2-8E91-41E7-8D4B-D33BCD42B797}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E9D-4FAC-88A2-B4E8CA53B5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{78DFD512-4921-46AB-8351-C855033D9014}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9D-4FAC-88A2-B4E8CA53B5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{63754EFB-3F41-47AF-A227-B865286C919B}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9D-4FAC-88A2-B4E8CA53B5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{3BDFA1EC-0A13-4973-B775-5D6D8778CC6F}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9D-4FAC-88A2-B4E8CA53B5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{959750F6-F539-4732-A9AB-36022D678C05}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9D-4FAC-88A2-B4E8CA53B5A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{D016B5BD-33FD-4737-B07E-0A6688C40801}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E9D-4FAC-88A2-B4E8CA53B5A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{78514B79-A465-4A91-9F63-26B0604DE6B5}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E9D-4FAC-88A2-B4E8CA53B5A0}"/>
                </c:ext>
              </c:extLst>
            </c:dLbl>
            <c:dLbl>
              <c:idx val="24"/>
              <c:layout>
                <c:manualLayout>
                  <c:x val="-2.6290690417480798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{9DBE060A-651D-4607-81EB-82B395D2BB12}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E9D-4FAC-88A2-B4E8CA53B5A0}"/>
                </c:ext>
              </c:extLst>
            </c:dLbl>
            <c:dLbl>
              <c:idx val="32"/>
              <c:layout>
                <c:manualLayout>
                  <c:x val="-3.7740810882987537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{3236024F-3305-4A3F-AEB1-528B56DC657C}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E9D-4FAC-88A2-B4E8CA53B5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64.3</c:v>
                </c:pt>
                <c:pt idx="16">
                  <c:v>65.2</c:v>
                </c:pt>
                <c:pt idx="24">
                  <c:v>66.2</c:v>
                </c:pt>
                <c:pt idx="32">
                  <c:v>66.400000000000006</c:v>
                </c:pt>
              </c:numCache>
            </c:numRef>
          </c:xVal>
          <c:yVal>
            <c:numRef>
              <c:f>公会計指標分析・財政指標組合せ分析表!$BP$55:$DC$55</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6E9D-4FAC-88A2-B4E8CA53B5A0}"/>
            </c:ext>
          </c:extLst>
        </c:ser>
        <c:dLbls>
          <c:showLegendKey val="0"/>
          <c:showVal val="1"/>
          <c:showCatName val="0"/>
          <c:showSerName val="0"/>
          <c:showPercent val="0"/>
          <c:showBubbleSize val="0"/>
        </c:dLbls>
        <c:axId val="46179840"/>
        <c:axId val="46181760"/>
      </c:scatterChart>
      <c:valAx>
        <c:axId val="46179840"/>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{D920266E-FE8E-4611-A418-2EED001EAE2A}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94A-45EC-AFF8-887F8DE0CA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{671D74C8-935E-4D79-9FFD-F853CC2346F0}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4A-45EC-AFF8-887F8DE0CA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{92AAA5F8-D910-4AD5-931F-3C24ED86AA6B}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4A-45EC-AFF8-887F8DE0CA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{62A9A31F-4248-4EA7-9AAA-A2A2355E05A9}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4A-45EC-AFF8-887F8DE0CA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{D1725682-A21F-47A9-AF40-37909A67AC87}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4A-45EC-AFF8-887F8DE0CA4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{0FA7537A-1659-4DAB-812F-6A84BC4172AC}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94A-45EC-AFF8-887F8DE0CA4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{EE6B53D6-83BD-4AB9-8F6D-BF8EF823C4EF}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94A-45EC-AFF8-887F8DE0CA4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{60FFAD2B-F9CE-4223-979E-93E868936D22}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94A-45EC-AFF8-887F8DE0CA4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{416EDF5D-D3B5-40C8-83DB-02242796507D}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94A-45EC-AFF8-887F8DE0CA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2.7</c:v>
                </c:pt>
                <c:pt idx="16">
                  <c:v>1.8</c:v>
                </c:pt>
                <c:pt idx="24">
                  <c:v>1.3</c:v>
                </c:pt>
                <c:pt idx="32">
                  <c:v>0.9</c:v>
                </c:pt>
              </c:numCache>
            </c:numRef>
          </c:xVal>
          <c:yVal>
            <c:numRef>
              <c:f>公会計指標分析・財政指標組合せ分析表!$BP$73:$DC$73</c:f>
              <c:numCache>
                <c:formatCode>#,##0.0;"▲ "#,##0.0</c:formatCode>
                <c:ptCount val="40"/>
                <c:pt idx="0">
                  <c:v>23.5</c:v>
                </c:pt>
                <c:pt idx="8">
                  <c:v>5.3</c:v>
                </c:pt>
              </c:numCache>
            </c:numRef>
          </c:yVal>
          <c:smooth val="0"/>
          <c:extLst>
            <c:ext xmlns:c16="http://schemas.microsoft.com/office/drawing/2014/chart" uri="{C3380CC4-5D6E-409C-BE32-E72D297353CC}">
              <c16:uniqueId val="{00000009-A94A-45EC-AFF8-887F8DE0CA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6.0876651731925392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{B1C77981-349F-43F1-9877-D9A6EDA5B817}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94A-45EC-AFF8-887F8DE0CA4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{58CD1E29-6303-4740-A183-0E3C06892E9B}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4A-45EC-AFF8-887F8DE0CA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{08FA676D-1708-4055-98F1-5E77C702E5E0}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4A-45EC-AFF8-887F8DE0CA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{618DC6F5-B9A9-4565-801E-5588D18F3D9F}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4A-45EC-AFF8-887F8DE0CA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{3F5B514D-674C-4933-958A-133243837745}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4A-45EC-AFF8-887F8DE0CA4F}"/>
                </c:ext>
              </c:extLst>
            </c:dLbl>
            <c:dLbl>
              <c:idx val="8"/>
              <c:layout>
                <c:manualLayout>
                  <c:x val="-1.8235628084250027E-2"/>
                  <c:y val="-6.395664244366258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{ECD01BBB-00B3-4A23-8879-44D7B5754A39}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94A-45EC-AFF8-887F8DE0CA4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{EFB457DC-3B91-43E4-9128-C6B17C0FFB29}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94A-45EC-AFF8-887F8DE0CA4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{BEFC5AD0-0562-4244-88DE-89AC33B6545E}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94A-45EC-AFF8-887F8DE0CA4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{B1688DD5-B28A-4ED6-9DB4-59F7E5A9D135}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94A-45EC-AFF8-887F8DE0CA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7.3</c:v>
                </c:pt>
                <c:pt idx="16">
                  <c:v>7.1</c:v>
                </c:pt>
                <c:pt idx="24">
                  <c:v>6.8</c:v>
                </c:pt>
                <c:pt idx="32">
                  <c:v>6.6</c:v>
                </c:pt>
              </c:numCache>
            </c:numRef>
          </c:xVal>
          <c:yVal>
            <c:numRef>
              <c:f>公会計指標分析・財政指標組合せ分析表!$BP$77:$DC$77</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A94A-45EC-AFF8-887F8DE0CA4F}"/>
            </c:ext>
          </c:extLst>
        </c:ser>
        <c:dLbls>
          <c:showLegendKey val="0"/>
          <c:showVal val="1"/>
          <c:showCatName val="0"/>
          <c:showSerName val="0"/>
          <c:showPercent val="0"/>
          <c:showBubbleSize val="0"/>
        </c:dLbls>
        <c:axId val="84219776"/>
        <c:axId val="84234240"/>
      </c:scatterChart>
      <c:valAx>
        <c:axId val="84219776"/>
        <c:scaling>
          <c:orientation val="maxMin"/>
          <c:max val="8"/>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地方債残高の減少などにより毎年度着実に減少している。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本市ルールに則り、確実に積み立てており、積立不足はない。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この間の地方債残高の減少などにより、将来負担額が減少している。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その結果、令和３年度から令和５年度は充当可能財源等が将来負担額を上回り、マイナスとなっている。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大阪府大阪市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億円の増となったことなどによるものである。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経済事情の著しい変動等により財源が著しく不足する場合や、災害発生への対応など、財政上の備えとして引き続き適切に管理していく。なお、その他特定目的基金の教育振興基金においては、高度経済成長期に建設した学校校舎の老朽改築等の対策費が多額に見込まれるなど、計画的な残高管理が必要と考え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　　　　：学校教育及び社会教育の振興を図る事業の資金に充てる。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交通政策基金　　　　：交通政策の推進を図る資金に充てる。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都市整備事業基金　　：都市施設の整備を目的とする事業を促進する経費に充てる。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土地区画整理事業基金：土地区画整理事業の各施行地区における事業の施工の費用、土地区画整理法第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条第１項の規定による仮清</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金の交付に要する費用、法第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条第１項の規定による清算金の交付に要する費用及び、清算金の交付のために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起こした本市公債の償還の財源に充てる。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地域活性化事業基金　：モーターボート競走に係る勝舟投票券の場外発売場の所在地に属する区における地域の活性化を目的とする事業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の推進を図る資金に充てる。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都市整備事業基金　　：公園事業などに充てるため５億円を取り崩した結果、５億円の減となっている。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青少年活動振興基金　：青少年活動の振興に対する寄附金３億円を積み立てた結果、３億円の増となっている。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教育振興基金については、高度経済成長期に建設した学校校舎の老朽改築等の対策費が多額に見込まれるなど、計画的な残高管理が必要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と考えている。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財政運営の透明性や財政規律を一層確保する観点から、年度間の財源調整状況をより明確化するため、平成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年度に基金を設置しており、令和５年度末の基金残高は、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令和５年度においては、令和４年度決算剰余金（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億円）等を積み立てたことなどにより、残高が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経済事情の著しい変動等により財源が著しく不足する場合や、災害発生への対応など、財政上の備えとして引き続き適切に管理していく。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206790D-E8B9-4A6E-A017-0035B4B2A4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B95353C-C1C4-409D-8245-DE6A7D350F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9DEEFDCC-A34E-415A-A51F-2635B0F8B71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210390D9-85AE-4193-B16C-CFC57120D6F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96588370-9BCB-4B62-BC08-D7B0A76172E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897EE903-3584-4F17-ABE3-566463E9DE3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335DE826-B179-4F7D-ADEB-0EBBEE10AA4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62D7A44B-8A18-45A9-BDBC-55959319F3A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ED7DD9CC-9D75-4696-962A-7B04700F868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E2E99F36-939D-4698-8A1B-2113AC2DF3C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B28CAE76-D228-4E23-B9AC-C3C93D8B620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AA189498-8CE3-4195-8C1C-7E502F94E71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36BB2B62-34B9-40CB-A6DC-A7E84570D2C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69A31004-B20A-4656-8844-D3F7504F397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6104D7DC-E02C-4A54-9726-3B17AACDCB4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9489E7C6-9733-479F-A1ED-FB8E9CF1130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7B62D21B-FEEF-4C37-940E-454396DFECD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7D5415E7-839C-4665-96F7-748897A71A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2,757,642
2,588,250
225.34
1,975,047,180
1,951,351,019
16,432,659
889,351,675
1,526,879,045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1A6D2B3D-899E-4ED5-872E-48602D1AB42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1A133B40-58B9-4491-8E6E-B73FD1A9EB3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AEED3629-6DAD-417C-9159-9BB5BEA28EE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A84B0EF3-E1F8-4E74-B330-6DC22444D8E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7ED7D72B-69C8-4E97-8DD0-4FB0775B01F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EF81D421-D056-4A2F-BE22-B4D3E525D80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16428B9A-C0AA-41DF-9DF4-97171E7BE1C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67F39B44-8213-48CA-903B-CEBD71A6A2E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24EC5F3A-BC72-40A6-8294-4575716BFC2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59C676E8-0353-4202-A047-B7BC5A4A245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EDFEA9C4-18E0-4CB5-86EB-447F65025EA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117A288C-C3A6-4034-84AC-8A3C5CEE226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64373714-7DFB-4657-A5F3-DB9BAA155F8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B80FFABF-8372-4A6C-BDBF-0863331AFB5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90C067B-2EAD-48DF-81A5-8142FA82705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535C31D8-50DB-4555-B935-31213880CC9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493C2308-DE86-4051-B3A0-B98DC701E16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5BD8AB6D-8B05-4D6D-B9E2-C4533D7339E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2F692649-BF34-4559-B62B-E1352CD3038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7D646584-726E-4DE0-9F81-D1B9D6A04EC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E4A0CB63-18C2-4957-87EE-E03F4222D2A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BD885109-66EB-4A6C-985C-714033B99E8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21EAAC87-49BC-4E5D-91C1-39491FA4567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33E03757-853A-40C4-B58D-59BB5494B52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A384C0D5-A13F-46C8-866B-7EF610873EE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8C0C9E80-E248-42AC-891F-E1F17328582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5843D3ED-B461-4F83-94A8-96220E8D446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38C16094-7609-4CD7-B6D7-6C85B25FCE1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FC9000CD-4CEA-4971-96DC-26B3820FFC4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A5982FAF-9B03-4FEE-A1ED-E3F1A95C93F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873DBFD3-9A68-4AB0-B3F4-D853853807C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9DC3736F-8B58-448A-B47D-DF3EF560F49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51C39C90-B330-4325-9C1F-62F655D3BDA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58FD6F8B-5884-4DCE-B270-40A00618B04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505F0D23-AA39-432B-B841-74E5F3DDE3E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本市では、高度経済成長期を中心に、多種多様な公共施設の整備を進め、膨大な量の施設を保有しているため、市設建築物については「資産流動化プロジェクト施設チーム」による総合的な有効活用、インフラ施設については長寿命化を基本とした効率的な維持管理を実施している。こうした取組もあり、有形固定資産減価償却率は類似団体平均を下回ってい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EBD7080F-D583-4262-A9C2-A84370E3915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B43789FD-9836-40E5-90AF-59B5ADFAFE9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3ECB232F-47FF-4BAB-845F-F5EFA244A10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DE9E0589-DCEB-42A3-A254-8F952A6241F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3B38A3D5-58F1-422E-97B6-A9942AA258E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BAE9AF4E-E93B-470A-8B3B-C7D8EF8DE4C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E8CD5A1E-0C0F-444C-A702-A604303936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72A69FFC-AD56-4F22-B828-FDC2FEBADB7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0784E140-D03B-41DD-8A8F-74CB1C95948F}"/>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5FE88348-462B-4ECA-82DC-71A42A4EB03C}"/>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D629B69C-6680-4AB2-B9FE-914C1A93E6B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FB11ED18-E628-46E6-AA5D-9B8BD94B28D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20C2DD3B-3524-4805-8B75-ED1D6A0C505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64748649-5407-44D9-8C82-7EEE9607D64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C2A390AF-6CC2-4120-9DBF-D096E3608CB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D6DD0B89-2C4E-4163-ACC6-39BAA50AF01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4EF673D4-47E5-4F7E-AF0C-50B95416E49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903F65A7-0A46-4E4F-8833-71BD0CAAA0D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117777</xdr:rowOff>
    </xdr:from>
    <xdr:to>
      <xdr:col>23</xdr:col>
      <xdr:colOff>85090</xdr:colOff>
      <xdr:row>35</xdr:row>
      <xdr:rowOff>41577</xdr:rowOff>
    </xdr:to>
    <xdr:cxnSp macro="">
      <xdr:nvCxnSpPr>
        <xdr:cNvPr id="73" name="直線コネクタ 72">
          <a:extLst>
            <a:ext uri="{FF2B5EF4-FFF2-40B4-BE49-F238E27FC236}">
              <a16:creationId xmlns:a16="http://schemas.microsoft.com/office/drawing/2014/main" id="{6FF5E9D0-AB71-4342-B0B4-15C1FD36D448}"/>
            </a:ext>
          </a:extLst>
        </xdr:cNvPr>
        <xdr:cNvCxnSpPr/>
      </xdr:nvCxnSpPr>
      <xdr:spPr>
        <a:xfrm flipV="1">
          <a:off x="4760595" y="5518452"/>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45404</xdr:rowOff>
    </xdr:from>
    <xdr:ext cx="405111" cy="259045"/>
    <xdr:sp macro="" textlink="">
      <xdr:nvSpPr>
        <xdr:cNvPr id="74" name="有形固定資産減価償却率最小値テキスト">
          <a:extLst>
            <a:ext uri="{FF2B5EF4-FFF2-40B4-BE49-F238E27FC236}">
              <a16:creationId xmlns:a16="http://schemas.microsoft.com/office/drawing/2014/main" id="{4949D5D5-518C-44DB-B9E5-3284823FFB5B}"/>
            </a:ext>
          </a:extLst>
        </xdr:cNvPr>
        <xdr:cNvSpPr txBox="1"/>
      </xdr:nvSpPr>
      <xdr:spPr>
        <a:xfrm>
          <a:off x="4813300" y="681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41577</xdr:rowOff>
    </xdr:from>
    <xdr:to>
      <xdr:col>23</xdr:col>
      <xdr:colOff>174625</xdr:colOff>
      <xdr:row>35</xdr:row>
      <xdr:rowOff>41577</xdr:rowOff>
    </xdr:to>
    <xdr:cxnSp macro="">
      <xdr:nvCxnSpPr>
        <xdr:cNvPr id="75" name="直線コネクタ 74">
          <a:extLst>
            <a:ext uri="{FF2B5EF4-FFF2-40B4-BE49-F238E27FC236}">
              <a16:creationId xmlns:a16="http://schemas.microsoft.com/office/drawing/2014/main" id="{3EA72DA5-6A68-4BC7-8E8A-C000BC07E6D8}"/>
            </a:ext>
          </a:extLst>
        </xdr:cNvPr>
        <xdr:cNvCxnSpPr/>
      </xdr:nvCxnSpPr>
      <xdr:spPr>
        <a:xfrm>
          <a:off x="4673600" y="681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64454</xdr:rowOff>
    </xdr:from>
    <xdr:ext cx="405111" cy="259045"/>
    <xdr:sp macro="" textlink="">
      <xdr:nvSpPr>
        <xdr:cNvPr id="76" name="有形固定資産減価償却率最大値テキスト">
          <a:extLst>
            <a:ext uri="{FF2B5EF4-FFF2-40B4-BE49-F238E27FC236}">
              <a16:creationId xmlns:a16="http://schemas.microsoft.com/office/drawing/2014/main" id="{E741502D-6CDB-48D9-AEC3-DA445B408267}"/>
            </a:ext>
          </a:extLst>
        </xdr:cNvPr>
        <xdr:cNvSpPr txBox="1"/>
      </xdr:nvSpPr>
      <xdr:spPr>
        <a:xfrm>
          <a:off x="4813300" y="5293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117777</xdr:rowOff>
    </xdr:from>
    <xdr:to>
      <xdr:col>23</xdr:col>
      <xdr:colOff>174625</xdr:colOff>
      <xdr:row>27</xdr:row>
      <xdr:rowOff>117777</xdr:rowOff>
    </xdr:to>
    <xdr:cxnSp macro="">
      <xdr:nvCxnSpPr>
        <xdr:cNvPr id="77" name="直線コネクタ 76">
          <a:extLst>
            <a:ext uri="{FF2B5EF4-FFF2-40B4-BE49-F238E27FC236}">
              <a16:creationId xmlns:a16="http://schemas.microsoft.com/office/drawing/2014/main" id="{86039419-47E2-42F4-A4BA-24B677A48FE4}"/>
            </a:ext>
          </a:extLst>
        </xdr:cNvPr>
        <xdr:cNvCxnSpPr/>
      </xdr:nvCxnSpPr>
      <xdr:spPr>
        <a:xfrm>
          <a:off x="4673600" y="551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68990</xdr:rowOff>
    </xdr:from>
    <xdr:ext cx="405111" cy="259045"/>
    <xdr:sp macro="" textlink="">
      <xdr:nvSpPr>
        <xdr:cNvPr id="78" name="有形固定資産減価償却率平均値テキスト">
          <a:extLst>
            <a:ext uri="{FF2B5EF4-FFF2-40B4-BE49-F238E27FC236}">
              <a16:creationId xmlns:a16="http://schemas.microsoft.com/office/drawing/2014/main" id="{3335D6B7-F890-4F9F-A77B-B6298F6F9A0D}"/>
            </a:ext>
          </a:extLst>
        </xdr:cNvPr>
        <xdr:cNvSpPr txBox="1"/>
      </xdr:nvSpPr>
      <xdr:spPr>
        <a:xfrm>
          <a:off x="4813300" y="6155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90563</xdr:rowOff>
    </xdr:from>
    <xdr:to>
      <xdr:col>23</xdr:col>
      <xdr:colOff>136525</xdr:colOff>
      <xdr:row>32</xdr:row>
      <xdr:rowOff>20713</xdr:rowOff>
    </xdr:to>
    <xdr:sp macro="" textlink="">
      <xdr:nvSpPr>
        <xdr:cNvPr id="79" name="フローチャート: 判断 78">
          <a:extLst>
            <a:ext uri="{FF2B5EF4-FFF2-40B4-BE49-F238E27FC236}">
              <a16:creationId xmlns:a16="http://schemas.microsoft.com/office/drawing/2014/main" id="{3B9625FF-0768-41DC-BE90-CB34319C15C2}"/>
            </a:ext>
          </a:extLst>
        </xdr:cNvPr>
        <xdr:cNvSpPr/>
      </xdr:nvSpPr>
      <xdr:spPr>
        <a:xfrm>
          <a:off x="4711700" y="617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70001</xdr:rowOff>
    </xdr:from>
    <xdr:to>
      <xdr:col>19</xdr:col>
      <xdr:colOff>187325</xdr:colOff>
      <xdr:row>32</xdr:row>
      <xdr:rowOff>151</xdr:rowOff>
    </xdr:to>
    <xdr:sp macro="" textlink="">
      <xdr:nvSpPr>
        <xdr:cNvPr id="80" name="フローチャート: 判断 79">
          <a:extLst>
            <a:ext uri="{FF2B5EF4-FFF2-40B4-BE49-F238E27FC236}">
              <a16:creationId xmlns:a16="http://schemas.microsoft.com/office/drawing/2014/main" id="{F76F4F97-23E4-479B-949C-4AD7D715E136}"/>
            </a:ext>
          </a:extLst>
        </xdr:cNvPr>
        <xdr:cNvSpPr/>
      </xdr:nvSpPr>
      <xdr:spPr>
        <a:xfrm>
          <a:off x="40005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138642</xdr:rowOff>
    </xdr:from>
    <xdr:to>
      <xdr:col>15</xdr:col>
      <xdr:colOff>187325</xdr:colOff>
      <xdr:row>31</xdr:row>
      <xdr:rowOff>68792</xdr:rowOff>
    </xdr:to>
    <xdr:sp macro="" textlink="">
      <xdr:nvSpPr>
        <xdr:cNvPr id="81" name="フローチャート: 判断 80">
          <a:extLst>
            <a:ext uri="{FF2B5EF4-FFF2-40B4-BE49-F238E27FC236}">
              <a16:creationId xmlns:a16="http://schemas.microsoft.com/office/drawing/2014/main" id="{02AC5D3F-024B-402F-844C-2E34F6329E4C}"/>
            </a:ext>
          </a:extLst>
        </xdr:cNvPr>
        <xdr:cNvSpPr/>
      </xdr:nvSpPr>
      <xdr:spPr>
        <a:xfrm>
          <a:off x="3238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46113</xdr:rowOff>
    </xdr:from>
    <xdr:to>
      <xdr:col>11</xdr:col>
      <xdr:colOff>187325</xdr:colOff>
      <xdr:row>30</xdr:row>
      <xdr:rowOff>147713</xdr:rowOff>
    </xdr:to>
    <xdr:sp macro="" textlink="">
      <xdr:nvSpPr>
        <xdr:cNvPr id="82" name="フローチャート: 判断 81">
          <a:extLst>
            <a:ext uri="{FF2B5EF4-FFF2-40B4-BE49-F238E27FC236}">
              <a16:creationId xmlns:a16="http://schemas.microsoft.com/office/drawing/2014/main" id="{76B80AF9-FF7A-4A5B-86E8-8A91DC3BE2B6}"/>
            </a:ext>
          </a:extLst>
        </xdr:cNvPr>
        <xdr:cNvSpPr/>
      </xdr:nvSpPr>
      <xdr:spPr>
        <a:xfrm>
          <a:off x="2476500" y="5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125035</xdr:rowOff>
    </xdr:from>
    <xdr:to>
      <xdr:col>7</xdr:col>
      <xdr:colOff>187325</xdr:colOff>
      <xdr:row>30</xdr:row>
      <xdr:rowOff>55185</xdr:rowOff>
    </xdr:to>
    <xdr:sp macro="" textlink="">
      <xdr:nvSpPr>
        <xdr:cNvPr id="83" name="フローチャート: 判断 82">
          <a:extLst>
            <a:ext uri="{FF2B5EF4-FFF2-40B4-BE49-F238E27FC236}">
              <a16:creationId xmlns:a16="http://schemas.microsoft.com/office/drawing/2014/main" id="{763DC51B-20F8-4C98-89AA-5A2A3F6C89EE}"/>
            </a:ext>
          </a:extLst>
        </xdr:cNvPr>
        <xdr:cNvSpPr/>
      </xdr:nvSpPr>
      <xdr:spPr>
        <a:xfrm>
          <a:off x="1714500" y="58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C5FD321-D5FA-44EC-B10E-349BE6DFDA6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CCCBC16-F1F9-4B83-A9F4-DB92F9EBE8C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BF518C2-F61F-4DA5-BDBA-8209B8A4164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6FABF2C-C94C-468A-81B4-AB375C3DC32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A0BE72D-9CB9-4E20-88A5-9E513C46969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73630</xdr:rowOff>
    </xdr:from>
    <xdr:to>
      <xdr:col>23</xdr:col>
      <xdr:colOff>136525</xdr:colOff>
      <xdr:row>30</xdr:row>
      <xdr:rowOff>3780</xdr:rowOff>
    </xdr:to>
    <xdr:sp macro="" textlink="">
      <xdr:nvSpPr>
        <xdr:cNvPr id="89" name="楕円 88">
          <a:extLst>
            <a:ext uri="{FF2B5EF4-FFF2-40B4-BE49-F238E27FC236}">
              <a16:creationId xmlns:a16="http://schemas.microsoft.com/office/drawing/2014/main" id="{036B5DC5-058B-47B2-BD51-DF05CE64223F}"/>
            </a:ext>
          </a:extLst>
        </xdr:cNvPr>
        <xdr:cNvSpPr/>
      </xdr:nvSpPr>
      <xdr:spPr>
        <a:xfrm>
          <a:off x="4711700" y="58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96507</xdr:rowOff>
    </xdr:from>
    <xdr:ext cx="405111" cy="259045"/>
    <xdr:sp macro="" textlink="">
      <xdr:nvSpPr>
        <xdr:cNvPr id="90" name="有形固定資産減価償却率該当値テキスト">
          <a:extLst>
            <a:ext uri="{FF2B5EF4-FFF2-40B4-BE49-F238E27FC236}">
              <a16:creationId xmlns:a16="http://schemas.microsoft.com/office/drawing/2014/main" id="{28257D40-AEF6-4063-8656-352876C828E8}"/>
            </a:ext>
          </a:extLst>
        </xdr:cNvPr>
        <xdr:cNvSpPr txBox="1"/>
      </xdr:nvSpPr>
      <xdr:spPr>
        <a:xfrm>
          <a:off x="4813300" y="566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131989</xdr:rowOff>
    </xdr:from>
    <xdr:to>
      <xdr:col>19</xdr:col>
      <xdr:colOff>187325</xdr:colOff>
      <xdr:row>29</xdr:row>
      <xdr:rowOff>62139</xdr:rowOff>
    </xdr:to>
    <xdr:sp macro="" textlink="">
      <xdr:nvSpPr>
        <xdr:cNvPr id="91" name="楕円 90">
          <a:extLst>
            <a:ext uri="{FF2B5EF4-FFF2-40B4-BE49-F238E27FC236}">
              <a16:creationId xmlns:a16="http://schemas.microsoft.com/office/drawing/2014/main" id="{9BE0ACC9-9B39-4736-96DC-CD8666813EC2}"/>
            </a:ext>
          </a:extLst>
        </xdr:cNvPr>
        <xdr:cNvSpPr/>
      </xdr:nvSpPr>
      <xdr:spPr>
        <a:xfrm>
          <a:off x="4000500" y="57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11339</xdr:rowOff>
    </xdr:from>
    <xdr:to>
      <xdr:col>23</xdr:col>
      <xdr:colOff>85725</xdr:colOff>
      <xdr:row>29</xdr:row>
      <xdr:rowOff>124430</xdr:rowOff>
    </xdr:to>
    <xdr:cxnSp macro="">
      <xdr:nvCxnSpPr>
        <xdr:cNvPr id="92" name="直線コネクタ 91">
          <a:extLst>
            <a:ext uri="{FF2B5EF4-FFF2-40B4-BE49-F238E27FC236}">
              <a16:creationId xmlns:a16="http://schemas.microsoft.com/office/drawing/2014/main" id="{59750ABA-A5BA-4510-BDC4-52BC379602C5}"/>
            </a:ext>
          </a:extLst>
        </xdr:cNvPr>
        <xdr:cNvCxnSpPr/>
      </xdr:nvCxnSpPr>
      <xdr:spPr>
        <a:xfrm>
          <a:off x="4051300" y="5754914"/>
          <a:ext cx="711200" cy="11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159506</xdr:rowOff>
    </xdr:from>
    <xdr:to>
      <xdr:col>15</xdr:col>
      <xdr:colOff>187325</xdr:colOff>
      <xdr:row>28</xdr:row>
      <xdr:rowOff>89656</xdr:rowOff>
    </xdr:to>
    <xdr:sp macro="" textlink="">
      <xdr:nvSpPr>
        <xdr:cNvPr id="93" name="楕円 92">
          <a:extLst>
            <a:ext uri="{FF2B5EF4-FFF2-40B4-BE49-F238E27FC236}">
              <a16:creationId xmlns:a16="http://schemas.microsoft.com/office/drawing/2014/main" id="{28749D44-D6E5-49C2-B000-39E824A5591B}"/>
            </a:ext>
          </a:extLst>
        </xdr:cNvPr>
        <xdr:cNvSpPr/>
      </xdr:nvSpPr>
      <xdr:spPr>
        <a:xfrm>
          <a:off x="3238500" y="556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38856</xdr:rowOff>
    </xdr:from>
    <xdr:to>
      <xdr:col>19</xdr:col>
      <xdr:colOff>136525</xdr:colOff>
      <xdr:row>29</xdr:row>
      <xdr:rowOff>11339</xdr:rowOff>
    </xdr:to>
    <xdr:cxnSp macro="">
      <xdr:nvCxnSpPr>
        <xdr:cNvPr id="94" name="直線コネクタ 93">
          <a:extLst>
            <a:ext uri="{FF2B5EF4-FFF2-40B4-BE49-F238E27FC236}">
              <a16:creationId xmlns:a16="http://schemas.microsoft.com/office/drawing/2014/main" id="{8C759C83-AF04-40D3-9881-D19CAC66952C}"/>
            </a:ext>
          </a:extLst>
        </xdr:cNvPr>
        <xdr:cNvCxnSpPr/>
      </xdr:nvCxnSpPr>
      <xdr:spPr>
        <a:xfrm>
          <a:off x="3289300" y="5610981"/>
          <a:ext cx="762000" cy="1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15573</xdr:rowOff>
    </xdr:from>
    <xdr:to>
      <xdr:col>11</xdr:col>
      <xdr:colOff>187325</xdr:colOff>
      <xdr:row>27</xdr:row>
      <xdr:rowOff>117173</xdr:rowOff>
    </xdr:to>
    <xdr:sp macro="" textlink="">
      <xdr:nvSpPr>
        <xdr:cNvPr id="95" name="楕円 94">
          <a:extLst>
            <a:ext uri="{FF2B5EF4-FFF2-40B4-BE49-F238E27FC236}">
              <a16:creationId xmlns:a16="http://schemas.microsoft.com/office/drawing/2014/main" id="{2C51A40E-387D-4792-9096-9DC873A32EA5}"/>
            </a:ext>
          </a:extLst>
        </xdr:cNvPr>
        <xdr:cNvSpPr/>
      </xdr:nvSpPr>
      <xdr:spPr>
        <a:xfrm>
          <a:off x="2476500" y="541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66373</xdr:rowOff>
    </xdr:from>
    <xdr:to>
      <xdr:col>15</xdr:col>
      <xdr:colOff>136525</xdr:colOff>
      <xdr:row>28</xdr:row>
      <xdr:rowOff>38856</xdr:rowOff>
    </xdr:to>
    <xdr:cxnSp macro="">
      <xdr:nvCxnSpPr>
        <xdr:cNvPr id="96" name="直線コネクタ 95">
          <a:extLst>
            <a:ext uri="{FF2B5EF4-FFF2-40B4-BE49-F238E27FC236}">
              <a16:creationId xmlns:a16="http://schemas.microsoft.com/office/drawing/2014/main" id="{18931B4D-4B37-4C5B-91C5-FD6AC2977E77}"/>
            </a:ext>
          </a:extLst>
        </xdr:cNvPr>
        <xdr:cNvCxnSpPr/>
      </xdr:nvCxnSpPr>
      <xdr:spPr>
        <a:xfrm>
          <a:off x="2527300" y="5467048"/>
          <a:ext cx="762000" cy="1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43089</xdr:rowOff>
    </xdr:from>
    <xdr:to>
      <xdr:col>7</xdr:col>
      <xdr:colOff>187325</xdr:colOff>
      <xdr:row>26</xdr:row>
      <xdr:rowOff>144689</xdr:rowOff>
    </xdr:to>
    <xdr:sp macro="" textlink="">
      <xdr:nvSpPr>
        <xdr:cNvPr id="97" name="楕円 96">
          <a:extLst>
            <a:ext uri="{FF2B5EF4-FFF2-40B4-BE49-F238E27FC236}">
              <a16:creationId xmlns:a16="http://schemas.microsoft.com/office/drawing/2014/main" id="{D8794EEC-5A4C-4298-9059-5036CC9F5B7F}"/>
            </a:ext>
          </a:extLst>
        </xdr:cNvPr>
        <xdr:cNvSpPr/>
      </xdr:nvSpPr>
      <xdr:spPr>
        <a:xfrm>
          <a:off x="1714500" y="52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93889</xdr:rowOff>
    </xdr:from>
    <xdr:to>
      <xdr:col>11</xdr:col>
      <xdr:colOff>136525</xdr:colOff>
      <xdr:row>27</xdr:row>
      <xdr:rowOff>66373</xdr:rowOff>
    </xdr:to>
    <xdr:cxnSp macro="">
      <xdr:nvCxnSpPr>
        <xdr:cNvPr id="98" name="直線コネクタ 97">
          <a:extLst>
            <a:ext uri="{FF2B5EF4-FFF2-40B4-BE49-F238E27FC236}">
              <a16:creationId xmlns:a16="http://schemas.microsoft.com/office/drawing/2014/main" id="{1E8075E4-6A13-46C4-8E60-F851B309477E}"/>
            </a:ext>
          </a:extLst>
        </xdr:cNvPr>
        <xdr:cNvCxnSpPr/>
      </xdr:nvCxnSpPr>
      <xdr:spPr>
        <a:xfrm>
          <a:off x="1765300" y="5323114"/>
          <a:ext cx="762000" cy="14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162728</xdr:rowOff>
    </xdr:from>
    <xdr:ext cx="405111" cy="259045"/>
    <xdr:sp macro="" textlink="">
      <xdr:nvSpPr>
        <xdr:cNvPr id="99" name="n_1aveValue有形固定資産減価償却率">
          <a:extLst>
            <a:ext uri="{FF2B5EF4-FFF2-40B4-BE49-F238E27FC236}">
              <a16:creationId xmlns:a16="http://schemas.microsoft.com/office/drawing/2014/main" id="{1FDBED44-356D-48A5-A326-1AF1E7C59255}"/>
            </a:ext>
          </a:extLst>
        </xdr:cNvPr>
        <xdr:cNvSpPr txBox="1"/>
      </xdr:nvSpPr>
      <xdr:spPr>
        <a:xfrm>
          <a:off x="3836044" y="624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59919</xdr:rowOff>
    </xdr:from>
    <xdr:ext cx="405111" cy="259045"/>
    <xdr:sp macro="" textlink="">
      <xdr:nvSpPr>
        <xdr:cNvPr id="100" name="n_2aveValue有形固定資産減価償却率">
          <a:extLst>
            <a:ext uri="{FF2B5EF4-FFF2-40B4-BE49-F238E27FC236}">
              <a16:creationId xmlns:a16="http://schemas.microsoft.com/office/drawing/2014/main" id="{44842718-A965-4E2B-94E8-35043D222B16}"/>
            </a:ext>
          </a:extLst>
        </xdr:cNvPr>
        <xdr:cNvSpPr txBox="1"/>
      </xdr:nvSpPr>
      <xdr:spPr>
        <a:xfrm>
          <a:off x="3086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138840</xdr:rowOff>
    </xdr:from>
    <xdr:ext cx="405111" cy="259045"/>
    <xdr:sp macro="" textlink="">
      <xdr:nvSpPr>
        <xdr:cNvPr id="101" name="n_3aveValue有形固定資産減価償却率">
          <a:extLst>
            <a:ext uri="{FF2B5EF4-FFF2-40B4-BE49-F238E27FC236}">
              <a16:creationId xmlns:a16="http://schemas.microsoft.com/office/drawing/2014/main" id="{27F711CC-301E-4AB5-9E1F-82A4343DE4ED}"/>
            </a:ext>
          </a:extLst>
        </xdr:cNvPr>
        <xdr:cNvSpPr txBox="1"/>
      </xdr:nvSpPr>
      <xdr:spPr>
        <a:xfrm>
          <a:off x="2324744" y="605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46312</xdr:rowOff>
    </xdr:from>
    <xdr:ext cx="405111" cy="259045"/>
    <xdr:sp macro="" textlink="">
      <xdr:nvSpPr>
        <xdr:cNvPr id="102" name="n_4aveValue有形固定資産減価償却率">
          <a:extLst>
            <a:ext uri="{FF2B5EF4-FFF2-40B4-BE49-F238E27FC236}">
              <a16:creationId xmlns:a16="http://schemas.microsoft.com/office/drawing/2014/main" id="{85510159-D89C-4EB8-B55A-A0E4EEEC1F25}"/>
            </a:ext>
          </a:extLst>
        </xdr:cNvPr>
        <xdr:cNvSpPr txBox="1"/>
      </xdr:nvSpPr>
      <xdr:spPr>
        <a:xfrm>
          <a:off x="1562744" y="59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78666</xdr:rowOff>
    </xdr:from>
    <xdr:ext cx="405111" cy="259045"/>
    <xdr:sp macro="" textlink="">
      <xdr:nvSpPr>
        <xdr:cNvPr id="103" name="n_1mainValue有形固定資産減価償却率">
          <a:extLst>
            <a:ext uri="{FF2B5EF4-FFF2-40B4-BE49-F238E27FC236}">
              <a16:creationId xmlns:a16="http://schemas.microsoft.com/office/drawing/2014/main" id="{F9B9CF5A-B55B-487D-B850-A554C9EEC980}"/>
            </a:ext>
          </a:extLst>
        </xdr:cNvPr>
        <xdr:cNvSpPr txBox="1"/>
      </xdr:nvSpPr>
      <xdr:spPr>
        <a:xfrm>
          <a:off x="3836044" y="5479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106183</xdr:rowOff>
    </xdr:from>
    <xdr:ext cx="405111" cy="259045"/>
    <xdr:sp macro="" textlink="">
      <xdr:nvSpPr>
        <xdr:cNvPr id="104" name="n_2mainValue有形固定資産減価償却率">
          <a:extLst>
            <a:ext uri="{FF2B5EF4-FFF2-40B4-BE49-F238E27FC236}">
              <a16:creationId xmlns:a16="http://schemas.microsoft.com/office/drawing/2014/main" id="{FA625EEE-F204-495A-B9E2-C0FF847C3544}"/>
            </a:ext>
          </a:extLst>
        </xdr:cNvPr>
        <xdr:cNvSpPr txBox="1"/>
      </xdr:nvSpPr>
      <xdr:spPr>
        <a:xfrm>
          <a:off x="3086744" y="5335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133700</xdr:rowOff>
    </xdr:from>
    <xdr:ext cx="405111" cy="259045"/>
    <xdr:sp macro="" textlink="">
      <xdr:nvSpPr>
        <xdr:cNvPr id="105" name="n_3mainValue有形固定資産減価償却率">
          <a:extLst>
            <a:ext uri="{FF2B5EF4-FFF2-40B4-BE49-F238E27FC236}">
              <a16:creationId xmlns:a16="http://schemas.microsoft.com/office/drawing/2014/main" id="{B5C2C1DE-E6BB-4686-8910-A3E54B12D7D7}"/>
            </a:ext>
          </a:extLst>
        </xdr:cNvPr>
        <xdr:cNvSpPr txBox="1"/>
      </xdr:nvSpPr>
      <xdr:spPr>
        <a:xfrm>
          <a:off x="2324744" y="519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161216</xdr:rowOff>
    </xdr:from>
    <xdr:ext cx="405111" cy="259045"/>
    <xdr:sp macro="" textlink="">
      <xdr:nvSpPr>
        <xdr:cNvPr id="106" name="n_4mainValue有形固定資産減価償却率">
          <a:extLst>
            <a:ext uri="{FF2B5EF4-FFF2-40B4-BE49-F238E27FC236}">
              <a16:creationId xmlns:a16="http://schemas.microsoft.com/office/drawing/2014/main" id="{6A03A48F-B579-4F82-B1A2-CE89BE3DCE14}"/>
            </a:ext>
          </a:extLst>
        </xdr:cNvPr>
        <xdr:cNvSpPr txBox="1"/>
      </xdr:nvSpPr>
      <xdr:spPr>
        <a:xfrm>
          <a:off x="1562744" y="504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87254167-A9EA-407A-9FFA-6DBD3C0BCDA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44458EF-CF28-4541-8604-3FA406BDA6B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F908AB78-D2E5-402C-81F6-553DFEA6050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C48E8002-25D0-40D1-B287-CEBEAFFB401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64C28C8-D261-4318-9D7A-B99A1C20E95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50EE6E41-6558-4F32-A656-DFB7C4552E1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4AB8EBF0-3E72-4B36-BBE4-7BF47E268D5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607D9D7-30C2-41EC-8AEA-7D630DBA5C5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9188E61E-9E26-4ED2-8011-509B31E6ADC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72FE28A8-14F1-4F3D-A577-312305D16AA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EF10757B-F7C6-466C-83C1-64F85B26E8B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A0751715-2713-4F07-90AB-630741FA1B8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7628DCA8-0BFD-4292-9C25-83A0B030A98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地方債残高の減少や、職員数の削減、施策・事業の見直し等により、債務償還比率は類似団体平均を下回っている。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79C64134-1E7E-4DFE-9479-AA9B4E11947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397A6702-4EFE-4EDC-A1EB-87423A20CA0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C762C4CF-EE9A-4816-A617-26CBC37D5BE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90F74EF6-FDC6-496D-9DB0-87BA977397D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B57BA1FB-EFFC-4953-B8E9-C384B40495B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D933FC99-1423-4E6D-896D-086325D2348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AD55FABF-3779-43DB-8A4F-B093DECB7336}"/>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28B9D996-6457-4DF5-8BF2-3E595AB2865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8FDE61EF-1692-432E-A8CA-DCC5F99A0EB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ABF6CE54-E3A7-4A89-8F68-C6E84A2391B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4AF7C561-EDC7-4415-9870-8C94AAA6B8C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368057AC-7740-4B78-9056-C30C64609B2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2" name="テキスト ボックス 131">
          <a:extLst>
            <a:ext uri="{FF2B5EF4-FFF2-40B4-BE49-F238E27FC236}">
              <a16:creationId xmlns:a16="http://schemas.microsoft.com/office/drawing/2014/main" id="{6BAE3FB9-1F06-4C86-A217-6A34BA9F31BC}"/>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F1F970E-AD38-44FA-BD1E-528EF18929B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FFEC6C50-529C-4D44-87E8-713D2D709975}"/>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5F80982B-4F36-40D9-B9B0-A1A185537E3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134944</xdr:rowOff>
    </xdr:from>
    <xdr:to>
      <xdr:col>76</xdr:col>
      <xdr:colOff>21589</xdr:colOff>
      <xdr:row>34</xdr:row>
      <xdr:rowOff>154220</xdr:rowOff>
    </xdr:to>
    <xdr:cxnSp macro="">
      <xdr:nvCxnSpPr>
        <xdr:cNvPr id="136" name="直線コネクタ 135">
          <a:extLst>
            <a:ext uri="{FF2B5EF4-FFF2-40B4-BE49-F238E27FC236}">
              <a16:creationId xmlns:a16="http://schemas.microsoft.com/office/drawing/2014/main" id="{D0406A92-C807-4699-9FA5-E21674843D1D}"/>
            </a:ext>
          </a:extLst>
        </xdr:cNvPr>
        <xdr:cNvCxnSpPr/>
      </xdr:nvCxnSpPr>
      <xdr:spPr>
        <a:xfrm flipV="1">
          <a:off x="14793595" y="5364169"/>
          <a:ext cx="1269" cy="139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158047</xdr:rowOff>
    </xdr:from>
    <xdr:ext cx="560923" cy="259045"/>
    <xdr:sp macro="" textlink="">
      <xdr:nvSpPr>
        <xdr:cNvPr id="137" name="債務償還比率最小値テキスト">
          <a:extLst>
            <a:ext uri="{FF2B5EF4-FFF2-40B4-BE49-F238E27FC236}">
              <a16:creationId xmlns:a16="http://schemas.microsoft.com/office/drawing/2014/main" id="{7740784A-CFD4-4AFA-951F-54DC825784D1}"/>
            </a:ext>
          </a:extLst>
        </xdr:cNvPr>
        <xdr:cNvSpPr txBox="1"/>
      </xdr:nvSpPr>
      <xdr:spPr>
        <a:xfrm>
          <a:off x="14846300" y="67588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154220</xdr:rowOff>
    </xdr:from>
    <xdr:to>
      <xdr:col>76</xdr:col>
      <xdr:colOff>111125</xdr:colOff>
      <xdr:row>34</xdr:row>
      <xdr:rowOff>154220</xdr:rowOff>
    </xdr:to>
    <xdr:cxnSp macro="">
      <xdr:nvCxnSpPr>
        <xdr:cNvPr id="138" name="直線コネクタ 137">
          <a:extLst>
            <a:ext uri="{FF2B5EF4-FFF2-40B4-BE49-F238E27FC236}">
              <a16:creationId xmlns:a16="http://schemas.microsoft.com/office/drawing/2014/main" id="{14F7080E-06F2-4249-80F3-04E7DEBE9C40}"/>
            </a:ext>
          </a:extLst>
        </xdr:cNvPr>
        <xdr:cNvCxnSpPr/>
      </xdr:nvCxnSpPr>
      <xdr:spPr>
        <a:xfrm>
          <a:off x="14706600" y="6755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81621</xdr:rowOff>
    </xdr:from>
    <xdr:ext cx="469744" cy="259045"/>
    <xdr:sp macro="" textlink="">
      <xdr:nvSpPr>
        <xdr:cNvPr id="139" name="債務償還比率最大値テキスト">
          <a:extLst>
            <a:ext uri="{FF2B5EF4-FFF2-40B4-BE49-F238E27FC236}">
              <a16:creationId xmlns:a16="http://schemas.microsoft.com/office/drawing/2014/main" id="{6D84E37C-A8EE-4BD2-B0FA-7D24F485C676}"/>
            </a:ext>
          </a:extLst>
        </xdr:cNvPr>
        <xdr:cNvSpPr txBox="1"/>
      </xdr:nvSpPr>
      <xdr:spPr>
        <a:xfrm>
          <a:off x="14846300" y="513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134944</xdr:rowOff>
    </xdr:from>
    <xdr:to>
      <xdr:col>76</xdr:col>
      <xdr:colOff>111125</xdr:colOff>
      <xdr:row>26</xdr:row>
      <xdr:rowOff>134944</xdr:rowOff>
    </xdr:to>
    <xdr:cxnSp macro="">
      <xdr:nvCxnSpPr>
        <xdr:cNvPr id="140" name="直線コネクタ 139">
          <a:extLst>
            <a:ext uri="{FF2B5EF4-FFF2-40B4-BE49-F238E27FC236}">
              <a16:creationId xmlns:a16="http://schemas.microsoft.com/office/drawing/2014/main" id="{2C7116B4-1FDE-4E75-8BD4-296C66A2C0BB}"/>
            </a:ext>
          </a:extLst>
        </xdr:cNvPr>
        <xdr:cNvCxnSpPr/>
      </xdr:nvCxnSpPr>
      <xdr:spPr>
        <a:xfrm>
          <a:off x="14706600" y="536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3841</xdr:rowOff>
    </xdr:from>
    <xdr:ext cx="469744" cy="259045"/>
    <xdr:sp macro="" textlink="">
      <xdr:nvSpPr>
        <xdr:cNvPr id="141" name="債務償還比率平均値テキスト">
          <a:extLst>
            <a:ext uri="{FF2B5EF4-FFF2-40B4-BE49-F238E27FC236}">
              <a16:creationId xmlns:a16="http://schemas.microsoft.com/office/drawing/2014/main" id="{D1513247-B774-4EF5-A078-43C068108C4E}"/>
            </a:ext>
          </a:extLst>
        </xdr:cNvPr>
        <xdr:cNvSpPr txBox="1"/>
      </xdr:nvSpPr>
      <xdr:spPr>
        <a:xfrm>
          <a:off x="14846300" y="5918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25414</xdr:rowOff>
    </xdr:from>
    <xdr:to>
      <xdr:col>76</xdr:col>
      <xdr:colOff>73025</xdr:colOff>
      <xdr:row>30</xdr:row>
      <xdr:rowOff>127014</xdr:rowOff>
    </xdr:to>
    <xdr:sp macro="" textlink="">
      <xdr:nvSpPr>
        <xdr:cNvPr id="142" name="フローチャート: 判断 141">
          <a:extLst>
            <a:ext uri="{FF2B5EF4-FFF2-40B4-BE49-F238E27FC236}">
              <a16:creationId xmlns:a16="http://schemas.microsoft.com/office/drawing/2014/main" id="{39180592-B085-4D3A-9D00-B708575ABC31}"/>
            </a:ext>
          </a:extLst>
        </xdr:cNvPr>
        <xdr:cNvSpPr/>
      </xdr:nvSpPr>
      <xdr:spPr>
        <a:xfrm>
          <a:off x="14744700" y="594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43646</xdr:rowOff>
    </xdr:from>
    <xdr:to>
      <xdr:col>72</xdr:col>
      <xdr:colOff>123825</xdr:colOff>
      <xdr:row>30</xdr:row>
      <xdr:rowOff>145246</xdr:rowOff>
    </xdr:to>
    <xdr:sp macro="" textlink="">
      <xdr:nvSpPr>
        <xdr:cNvPr id="143" name="フローチャート: 判断 142">
          <a:extLst>
            <a:ext uri="{FF2B5EF4-FFF2-40B4-BE49-F238E27FC236}">
              <a16:creationId xmlns:a16="http://schemas.microsoft.com/office/drawing/2014/main" id="{AB130170-B0CF-4F20-AB11-E7034A159539}"/>
            </a:ext>
          </a:extLst>
        </xdr:cNvPr>
        <xdr:cNvSpPr/>
      </xdr:nvSpPr>
      <xdr:spPr>
        <a:xfrm>
          <a:off x="14033500" y="595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39857</xdr:rowOff>
    </xdr:from>
    <xdr:to>
      <xdr:col>68</xdr:col>
      <xdr:colOff>123825</xdr:colOff>
      <xdr:row>29</xdr:row>
      <xdr:rowOff>141457</xdr:rowOff>
    </xdr:to>
    <xdr:sp macro="" textlink="">
      <xdr:nvSpPr>
        <xdr:cNvPr id="144" name="フローチャート: 判断 143">
          <a:extLst>
            <a:ext uri="{FF2B5EF4-FFF2-40B4-BE49-F238E27FC236}">
              <a16:creationId xmlns:a16="http://schemas.microsoft.com/office/drawing/2014/main" id="{F017D279-0034-499B-862C-49647D4EB410}"/>
            </a:ext>
          </a:extLst>
        </xdr:cNvPr>
        <xdr:cNvSpPr/>
      </xdr:nvSpPr>
      <xdr:spPr>
        <a:xfrm>
          <a:off x="13271500" y="578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42637</xdr:rowOff>
    </xdr:from>
    <xdr:to>
      <xdr:col>64</xdr:col>
      <xdr:colOff>123825</xdr:colOff>
      <xdr:row>31</xdr:row>
      <xdr:rowOff>144237</xdr:rowOff>
    </xdr:to>
    <xdr:sp macro="" textlink="">
      <xdr:nvSpPr>
        <xdr:cNvPr id="145" name="フローチャート: 判断 144">
          <a:extLst>
            <a:ext uri="{FF2B5EF4-FFF2-40B4-BE49-F238E27FC236}">
              <a16:creationId xmlns:a16="http://schemas.microsoft.com/office/drawing/2014/main" id="{B08B1608-82C0-4721-8099-697B099BC85A}"/>
            </a:ext>
          </a:extLst>
        </xdr:cNvPr>
        <xdr:cNvSpPr/>
      </xdr:nvSpPr>
      <xdr:spPr>
        <a:xfrm>
          <a:off x="12509500" y="612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60149</xdr:rowOff>
    </xdr:from>
    <xdr:to>
      <xdr:col>60</xdr:col>
      <xdr:colOff>123825</xdr:colOff>
      <xdr:row>31</xdr:row>
      <xdr:rowOff>161749</xdr:rowOff>
    </xdr:to>
    <xdr:sp macro="" textlink="">
      <xdr:nvSpPr>
        <xdr:cNvPr id="146" name="フローチャート: 判断 145">
          <a:extLst>
            <a:ext uri="{FF2B5EF4-FFF2-40B4-BE49-F238E27FC236}">
              <a16:creationId xmlns:a16="http://schemas.microsoft.com/office/drawing/2014/main" id="{C2FE62E9-ACB5-46EB-AC6D-B5EA329F1216}"/>
            </a:ext>
          </a:extLst>
        </xdr:cNvPr>
        <xdr:cNvSpPr/>
      </xdr:nvSpPr>
      <xdr:spPr>
        <a:xfrm>
          <a:off x="11747500" y="614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7907067-6119-4B03-8A6A-669528D906E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C1A6F48-3580-4133-B1E6-D2ECB1C4228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BE104D2-9021-4BC4-8FCE-E530AB60864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2FFF6C8-EAFF-4A88-9AFC-9437F9D923C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2DC2C57-A81E-40DB-B3CC-FCA12095D51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84144</xdr:rowOff>
    </xdr:from>
    <xdr:to>
      <xdr:col>76</xdr:col>
      <xdr:colOff>73025</xdr:colOff>
      <xdr:row>27</xdr:row>
      <xdr:rowOff>14294</xdr:rowOff>
    </xdr:to>
    <xdr:sp macro="" textlink="">
      <xdr:nvSpPr>
        <xdr:cNvPr id="152" name="楕円 151">
          <a:extLst>
            <a:ext uri="{FF2B5EF4-FFF2-40B4-BE49-F238E27FC236}">
              <a16:creationId xmlns:a16="http://schemas.microsoft.com/office/drawing/2014/main" id="{E2585E9B-2D34-46B6-BD06-47A45D4DB71A}"/>
            </a:ext>
          </a:extLst>
        </xdr:cNvPr>
        <xdr:cNvSpPr/>
      </xdr:nvSpPr>
      <xdr:spPr>
        <a:xfrm>
          <a:off x="14744700" y="53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37171</xdr:rowOff>
    </xdr:from>
    <xdr:ext cx="469744" cy="259045"/>
    <xdr:sp macro="" textlink="">
      <xdr:nvSpPr>
        <xdr:cNvPr id="153" name="債務償還比率該当値テキスト">
          <a:extLst>
            <a:ext uri="{FF2B5EF4-FFF2-40B4-BE49-F238E27FC236}">
              <a16:creationId xmlns:a16="http://schemas.microsoft.com/office/drawing/2014/main" id="{46CEA3A5-3BCA-4D4B-A1F9-730F34A09A31}"/>
            </a:ext>
          </a:extLst>
        </xdr:cNvPr>
        <xdr:cNvSpPr txBox="1"/>
      </xdr:nvSpPr>
      <xdr:spPr>
        <a:xfrm>
          <a:off x="14846300" y="526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131763</xdr:rowOff>
    </xdr:from>
    <xdr:to>
      <xdr:col>72</xdr:col>
      <xdr:colOff>123825</xdr:colOff>
      <xdr:row>27</xdr:row>
      <xdr:rowOff>61913</xdr:rowOff>
    </xdr:to>
    <xdr:sp macro="" textlink="">
      <xdr:nvSpPr>
        <xdr:cNvPr id="154" name="楕円 153">
          <a:extLst>
            <a:ext uri="{FF2B5EF4-FFF2-40B4-BE49-F238E27FC236}">
              <a16:creationId xmlns:a16="http://schemas.microsoft.com/office/drawing/2014/main" id="{41368184-FFDA-4116-A241-D395FC0CFCA4}"/>
            </a:ext>
          </a:extLst>
        </xdr:cNvPr>
        <xdr:cNvSpPr/>
      </xdr:nvSpPr>
      <xdr:spPr>
        <a:xfrm>
          <a:off x="14033500" y="536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134944</xdr:rowOff>
    </xdr:from>
    <xdr:to>
      <xdr:col>76</xdr:col>
      <xdr:colOff>22225</xdr:colOff>
      <xdr:row>27</xdr:row>
      <xdr:rowOff>11113</xdr:rowOff>
    </xdr:to>
    <xdr:cxnSp macro="">
      <xdr:nvCxnSpPr>
        <xdr:cNvPr id="155" name="直線コネクタ 154">
          <a:extLst>
            <a:ext uri="{FF2B5EF4-FFF2-40B4-BE49-F238E27FC236}">
              <a16:creationId xmlns:a16="http://schemas.microsoft.com/office/drawing/2014/main" id="{8CC2CEE0-6A1C-4169-8754-986AAF9009C4}"/>
            </a:ext>
          </a:extLst>
        </xdr:cNvPr>
        <xdr:cNvCxnSpPr/>
      </xdr:nvCxnSpPr>
      <xdr:spPr>
        <a:xfrm flipV="1">
          <a:off x="14084300" y="5364169"/>
          <a:ext cx="711200" cy="4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107294</xdr:rowOff>
    </xdr:from>
    <xdr:to>
      <xdr:col>68</xdr:col>
      <xdr:colOff>123825</xdr:colOff>
      <xdr:row>27</xdr:row>
      <xdr:rowOff>37444</xdr:rowOff>
    </xdr:to>
    <xdr:sp macro="" textlink="">
      <xdr:nvSpPr>
        <xdr:cNvPr id="156" name="楕円 155">
          <a:extLst>
            <a:ext uri="{FF2B5EF4-FFF2-40B4-BE49-F238E27FC236}">
              <a16:creationId xmlns:a16="http://schemas.microsoft.com/office/drawing/2014/main" id="{D93DD4F7-63C7-4138-864F-F8C27EE26612}"/>
            </a:ext>
          </a:extLst>
        </xdr:cNvPr>
        <xdr:cNvSpPr/>
      </xdr:nvSpPr>
      <xdr:spPr>
        <a:xfrm>
          <a:off x="13271500" y="533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158094</xdr:rowOff>
    </xdr:from>
    <xdr:to>
      <xdr:col>72</xdr:col>
      <xdr:colOff>73025</xdr:colOff>
      <xdr:row>27</xdr:row>
      <xdr:rowOff>11113</xdr:rowOff>
    </xdr:to>
    <xdr:cxnSp macro="">
      <xdr:nvCxnSpPr>
        <xdr:cNvPr id="157" name="直線コネクタ 156">
          <a:extLst>
            <a:ext uri="{FF2B5EF4-FFF2-40B4-BE49-F238E27FC236}">
              <a16:creationId xmlns:a16="http://schemas.microsoft.com/office/drawing/2014/main" id="{F4E488E0-AEE3-4829-B38E-FB73B5F2DD6A}"/>
            </a:ext>
          </a:extLst>
        </xdr:cNvPr>
        <xdr:cNvCxnSpPr/>
      </xdr:nvCxnSpPr>
      <xdr:spPr>
        <a:xfrm>
          <a:off x="13322300" y="5387319"/>
          <a:ext cx="7620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50941</xdr:rowOff>
    </xdr:from>
    <xdr:to>
      <xdr:col>64</xdr:col>
      <xdr:colOff>123825</xdr:colOff>
      <xdr:row>28</xdr:row>
      <xdr:rowOff>152541</xdr:rowOff>
    </xdr:to>
    <xdr:sp macro="" textlink="">
      <xdr:nvSpPr>
        <xdr:cNvPr id="158" name="楕円 157">
          <a:extLst>
            <a:ext uri="{FF2B5EF4-FFF2-40B4-BE49-F238E27FC236}">
              <a16:creationId xmlns:a16="http://schemas.microsoft.com/office/drawing/2014/main" id="{635D100A-47C2-478D-89CD-29B9715EDBED}"/>
            </a:ext>
          </a:extLst>
        </xdr:cNvPr>
        <xdr:cNvSpPr/>
      </xdr:nvSpPr>
      <xdr:spPr>
        <a:xfrm>
          <a:off x="12509500" y="56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158094</xdr:rowOff>
    </xdr:from>
    <xdr:to>
      <xdr:col>68</xdr:col>
      <xdr:colOff>73025</xdr:colOff>
      <xdr:row>28</xdr:row>
      <xdr:rowOff>101741</xdr:rowOff>
    </xdr:to>
    <xdr:cxnSp macro="">
      <xdr:nvCxnSpPr>
        <xdr:cNvPr id="159" name="直線コネクタ 158">
          <a:extLst>
            <a:ext uri="{FF2B5EF4-FFF2-40B4-BE49-F238E27FC236}">
              <a16:creationId xmlns:a16="http://schemas.microsoft.com/office/drawing/2014/main" id="{998FA9C2-BAE2-4D18-963C-5C44806F882A}"/>
            </a:ext>
          </a:extLst>
        </xdr:cNvPr>
        <xdr:cNvCxnSpPr/>
      </xdr:nvCxnSpPr>
      <xdr:spPr>
        <a:xfrm flipV="1">
          <a:off x="12560300" y="5387319"/>
          <a:ext cx="762000" cy="28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31990</xdr:rowOff>
    </xdr:from>
    <xdr:to>
      <xdr:col>60</xdr:col>
      <xdr:colOff>123825</xdr:colOff>
      <xdr:row>28</xdr:row>
      <xdr:rowOff>133590</xdr:rowOff>
    </xdr:to>
    <xdr:sp macro="" textlink="">
      <xdr:nvSpPr>
        <xdr:cNvPr id="160" name="楕円 159">
          <a:extLst>
            <a:ext uri="{FF2B5EF4-FFF2-40B4-BE49-F238E27FC236}">
              <a16:creationId xmlns:a16="http://schemas.microsoft.com/office/drawing/2014/main" id="{81F0AA3B-F3EA-4DCF-B36B-FA6FB3E20175}"/>
            </a:ext>
          </a:extLst>
        </xdr:cNvPr>
        <xdr:cNvSpPr/>
      </xdr:nvSpPr>
      <xdr:spPr>
        <a:xfrm>
          <a:off x="11747500" y="560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82790</xdr:rowOff>
    </xdr:from>
    <xdr:to>
      <xdr:col>64</xdr:col>
      <xdr:colOff>73025</xdr:colOff>
      <xdr:row>28</xdr:row>
      <xdr:rowOff>101741</xdr:rowOff>
    </xdr:to>
    <xdr:cxnSp macro="">
      <xdr:nvCxnSpPr>
        <xdr:cNvPr id="161" name="直線コネクタ 160">
          <a:extLst>
            <a:ext uri="{FF2B5EF4-FFF2-40B4-BE49-F238E27FC236}">
              <a16:creationId xmlns:a16="http://schemas.microsoft.com/office/drawing/2014/main" id="{178BA330-D200-4DDA-B8BA-332839CBD114}"/>
            </a:ext>
          </a:extLst>
        </xdr:cNvPr>
        <xdr:cNvCxnSpPr/>
      </xdr:nvCxnSpPr>
      <xdr:spPr>
        <a:xfrm>
          <a:off x="11798300" y="5654915"/>
          <a:ext cx="762000" cy="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136373</xdr:rowOff>
    </xdr:from>
    <xdr:ext cx="469744" cy="259045"/>
    <xdr:sp macro="" textlink="">
      <xdr:nvSpPr>
        <xdr:cNvPr id="162" name="n_1aveValue債務償還比率">
          <a:extLst>
            <a:ext uri="{FF2B5EF4-FFF2-40B4-BE49-F238E27FC236}">
              <a16:creationId xmlns:a16="http://schemas.microsoft.com/office/drawing/2014/main" id="{6EF27B3A-672D-46CB-B054-D9F281BF5AD0}"/>
            </a:ext>
          </a:extLst>
        </xdr:cNvPr>
        <xdr:cNvSpPr txBox="1"/>
      </xdr:nvSpPr>
      <xdr:spPr>
        <a:xfrm>
          <a:off x="13836727" y="605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132584</xdr:rowOff>
    </xdr:from>
    <xdr:ext cx="469744" cy="259045"/>
    <xdr:sp macro="" textlink="">
      <xdr:nvSpPr>
        <xdr:cNvPr id="163" name="n_2aveValue債務償還比率">
          <a:extLst>
            <a:ext uri="{FF2B5EF4-FFF2-40B4-BE49-F238E27FC236}">
              <a16:creationId xmlns:a16="http://schemas.microsoft.com/office/drawing/2014/main" id="{1CBAB884-D348-45C5-A8AD-030194B1FB71}"/>
            </a:ext>
          </a:extLst>
        </xdr:cNvPr>
        <xdr:cNvSpPr txBox="1"/>
      </xdr:nvSpPr>
      <xdr:spPr>
        <a:xfrm>
          <a:off x="13087427" y="587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31</xdr:row>
      <xdr:rowOff>135364</xdr:rowOff>
    </xdr:from>
    <xdr:ext cx="560923" cy="259045"/>
    <xdr:sp macro="" textlink="">
      <xdr:nvSpPr>
        <xdr:cNvPr id="164" name="n_3aveValue債務償還比率">
          <a:extLst>
            <a:ext uri="{FF2B5EF4-FFF2-40B4-BE49-F238E27FC236}">
              <a16:creationId xmlns:a16="http://schemas.microsoft.com/office/drawing/2014/main" id="{0B47D610-2937-4129-9662-982FE6746690}"/>
            </a:ext>
          </a:extLst>
        </xdr:cNvPr>
        <xdr:cNvSpPr txBox="1"/>
      </xdr:nvSpPr>
      <xdr:spPr>
        <a:xfrm>
          <a:off x="12279838" y="62218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152876</xdr:rowOff>
    </xdr:from>
    <xdr:ext cx="560923" cy="259045"/>
    <xdr:sp macro="" textlink="">
      <xdr:nvSpPr>
        <xdr:cNvPr id="165" name="n_4aveValue債務償還比率">
          <a:extLst>
            <a:ext uri="{FF2B5EF4-FFF2-40B4-BE49-F238E27FC236}">
              <a16:creationId xmlns:a16="http://schemas.microsoft.com/office/drawing/2014/main" id="{F7353293-53F6-4405-AB43-ACB0FDE9FCC6}"/>
            </a:ext>
          </a:extLst>
        </xdr:cNvPr>
        <xdr:cNvSpPr txBox="1"/>
      </xdr:nvSpPr>
      <xdr:spPr>
        <a:xfrm>
          <a:off x="11517838" y="62393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78440</xdr:rowOff>
    </xdr:from>
    <xdr:ext cx="469744" cy="259045"/>
    <xdr:sp macro="" textlink="">
      <xdr:nvSpPr>
        <xdr:cNvPr id="166" name="n_1mainValue債務償還比率">
          <a:extLst>
            <a:ext uri="{FF2B5EF4-FFF2-40B4-BE49-F238E27FC236}">
              <a16:creationId xmlns:a16="http://schemas.microsoft.com/office/drawing/2014/main" id="{2E8E4904-E023-490B-B971-19E9F7414CF3}"/>
            </a:ext>
          </a:extLst>
        </xdr:cNvPr>
        <xdr:cNvSpPr txBox="1"/>
      </xdr:nvSpPr>
      <xdr:spPr>
        <a:xfrm>
          <a:off x="13836727" y="513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53971</xdr:rowOff>
    </xdr:from>
    <xdr:ext cx="469744" cy="259045"/>
    <xdr:sp macro="" textlink="">
      <xdr:nvSpPr>
        <xdr:cNvPr id="167" name="n_2mainValue債務償還比率">
          <a:extLst>
            <a:ext uri="{FF2B5EF4-FFF2-40B4-BE49-F238E27FC236}">
              <a16:creationId xmlns:a16="http://schemas.microsoft.com/office/drawing/2014/main" id="{5D5A66E4-C6C3-485D-8EB6-2D7BD11E9115}"/>
            </a:ext>
          </a:extLst>
        </xdr:cNvPr>
        <xdr:cNvSpPr txBox="1"/>
      </xdr:nvSpPr>
      <xdr:spPr>
        <a:xfrm>
          <a:off x="13087427" y="511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169068</xdr:rowOff>
    </xdr:from>
    <xdr:ext cx="469744" cy="259045"/>
    <xdr:sp macro="" textlink="">
      <xdr:nvSpPr>
        <xdr:cNvPr id="168" name="n_3mainValue債務償還比率">
          <a:extLst>
            <a:ext uri="{FF2B5EF4-FFF2-40B4-BE49-F238E27FC236}">
              <a16:creationId xmlns:a16="http://schemas.microsoft.com/office/drawing/2014/main" id="{AEE69EBD-12F1-4038-81F0-585DFC903AE9}"/>
            </a:ext>
          </a:extLst>
        </xdr:cNvPr>
        <xdr:cNvSpPr txBox="1"/>
      </xdr:nvSpPr>
      <xdr:spPr>
        <a:xfrm>
          <a:off x="12325427" y="539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150117</xdr:rowOff>
    </xdr:from>
    <xdr:ext cx="469744" cy="259045"/>
    <xdr:sp macro="" textlink="">
      <xdr:nvSpPr>
        <xdr:cNvPr id="169" name="n_4mainValue債務償還比率">
          <a:extLst>
            <a:ext uri="{FF2B5EF4-FFF2-40B4-BE49-F238E27FC236}">
              <a16:creationId xmlns:a16="http://schemas.microsoft.com/office/drawing/2014/main" id="{575B545C-A7A7-41B2-8693-41DF233525A5}"/>
            </a:ext>
          </a:extLst>
        </xdr:cNvPr>
        <xdr:cNvSpPr txBox="1"/>
      </xdr:nvSpPr>
      <xdr:spPr>
        <a:xfrm>
          <a:off x="11563427" y="537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A3A379C4-5DC4-41E2-AF68-6050FDB3C2B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89D679F3-73E6-4EBF-9C69-48E32B7F075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ED2CB4B0-8E79-408B-B21D-6298698591F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C4A01300-F9C8-40F7-87B2-AD7B4A34D2F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62753511-FE49-4D80-99BD-183913F8E47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5C819C8F-7C9B-463C-AC5A-5C83A27DBC9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C86C26-99C3-4DA9-B180-6C20DB34F1D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2B73EA8-3060-4491-85E3-36DFC8FF136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88D889D-E26E-499E-8A88-EEF3B63E849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4073EAF-D279-4632-9E7D-8D2C40809E3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E87B466-BDEE-429C-9F5A-6D5859D86A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D3EDB4A-0F35-440B-867E-03F7C99CCB0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7F7300D-6FAE-4470-A6E9-2F8C5BF116F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4142442-BD0B-4A33-842C-939F311ED9B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FDA952A-D56A-494D-AE4F-7BF6455958B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FE56C77-04D9-48A4-9224-98E36EB4DDF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2,757,642
2,588,250
225.34
1,975,047,180
1,951,351,019
16,432,659
889,351,675
1,526,879,045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3F79C7A-1399-4725-971B-D0E329053D4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7D118C7-FEAA-40A3-AC65-29CAEA86C91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8408FEE-7523-45F3-9864-EBC206F4F63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617349-7404-4AB5-BBC9-9EC078ED03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DE6F37-AAF3-4144-9A1F-9A34DF10B4F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8BB4959-80AF-4DBC-A656-1F3F391D026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2497A05-86AB-4D6B-B1E4-7C96FF0D721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C162B7-92CB-4904-95F1-705FF9918BA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913BD37-3508-4EA5-BD73-21642FFC5D9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7B6C820-4464-4FC1-A079-9099CFDD124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4FD33FF-0090-4E0F-8A68-75510750317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2917B83-FE1B-45F4-8553-93FECA3914C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4C63E11-E2D5-42B5-AEA8-03EFFE73B84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0717CF1-0CA4-4F81-A7AA-C139C35233B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2FE6E39-D37B-4D71-80A7-6028033DE8C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D800E03-73E3-444B-BD55-9693EBBA43D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0DA457-7463-44B9-8271-2D73A88CA0B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62CCD55-81A6-4BAE-BB95-5BEB0967A9E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EEA7B51-D8E3-4CC4-8990-E1A26EA9D93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874FAF8-7E6E-446F-A560-3B01FF78A50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17B287C-EA1F-473A-A50F-DBA79C194B0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E3FFE31-86BE-42E3-982B-F1D637100A8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1173521-088B-425C-849A-53CDF4FDBC4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8094758-7370-4019-995F-EF3E26A4E9C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03E01C1-B4C4-4054-A8BF-896EBA8B5A6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C6F79F2-D83D-4907-9F20-8D4FF41A8AF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DCA9053-7DF3-42C0-8477-4FB9D82CB03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03E12E5-F6C3-46FC-8CD4-B17573F9792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AAF6F9F-DD2D-4990-83FF-B26D0AA3ED9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40FB1F4-9C3F-4296-A652-BABCD3EA4F8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7DC8DC2-C64C-415E-A944-37999939314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A0CE9BC-5F2A-41ED-BFA7-E00D72714B8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15FFA49-B25F-4691-94A8-6FBC21B6FF7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46E000B3-78AA-4613-90E5-80BEB3714AAF}"/>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92DA63E-7B33-49BF-B901-E11CB419914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BD4939C-1BB1-4FE9-863E-C5F26D9C597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27C7A11-658D-4E2D-97CE-72243029EA7B}"/>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CF8E289-FD99-4B88-992A-76834F844CC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D95C5E6-67BF-46DB-8C49-46578116781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281F6C0-C91A-41BC-84DB-D8EA99DE21A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FF8FF94-8324-4C6F-92A6-1CA897A8A54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FE26656A-270F-4150-BDBE-36250239CFD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7AA94AD-136A-4794-9E37-CD3D4ABFF60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21336</xdr:rowOff>
    </xdr:from>
    <xdr:to>
      <xdr:col>24</xdr:col>
      <xdr:colOff>62865</xdr:colOff>
      <xdr:row>42</xdr:row>
      <xdr:rowOff>32766</xdr:rowOff>
    </xdr:to>
    <xdr:cxnSp macro="">
      <xdr:nvCxnSpPr>
        <xdr:cNvPr id="55" name="直線コネクタ 54">
          <a:extLst>
            <a:ext uri="{FF2B5EF4-FFF2-40B4-BE49-F238E27FC236}">
              <a16:creationId xmlns:a16="http://schemas.microsoft.com/office/drawing/2014/main" id="{E4D24BA6-C624-4152-BC53-6BB06AC39D2E}"/>
            </a:ext>
          </a:extLst>
        </xdr:cNvPr>
        <xdr:cNvCxnSpPr/>
      </xdr:nvCxnSpPr>
      <xdr:spPr>
        <a:xfrm flipV="1">
          <a:off x="4634865" y="602208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6" name="【道路】&#10;有形固定資産減価償却率最小値テキスト">
          <a:extLst>
            <a:ext uri="{FF2B5EF4-FFF2-40B4-BE49-F238E27FC236}">
              <a16:creationId xmlns:a16="http://schemas.microsoft.com/office/drawing/2014/main" id="{EC6EFCCB-6003-41A1-81D8-9648B06DD05F}"/>
            </a:ext>
          </a:extLst>
        </xdr:cNvPr>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7" name="直線コネクタ 56">
          <a:extLst>
            <a:ext uri="{FF2B5EF4-FFF2-40B4-BE49-F238E27FC236}">
              <a16:creationId xmlns:a16="http://schemas.microsoft.com/office/drawing/2014/main" id="{99A4AC53-C55D-4B42-900B-4197F9CEDAB0}"/>
            </a:ext>
          </a:extLst>
        </xdr:cNvPr>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A2A172BB-47DD-4441-9C06-F2CB320DB1A4}"/>
            </a:ext>
          </a:extLst>
        </xdr:cNvPr>
        <xdr:cNvSpPr txBox="1"/>
      </xdr:nvSpPr>
      <xdr:spPr>
        <a:xfrm>
          <a:off x="4673600" y="5797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21336</xdr:rowOff>
    </xdr:from>
    <xdr:to>
      <xdr:col>24</xdr:col>
      <xdr:colOff>152400</xdr:colOff>
      <xdr:row>35</xdr:row>
      <xdr:rowOff>21336</xdr:rowOff>
    </xdr:to>
    <xdr:cxnSp macro="">
      <xdr:nvCxnSpPr>
        <xdr:cNvPr id="59" name="直線コネクタ 58">
          <a:extLst>
            <a:ext uri="{FF2B5EF4-FFF2-40B4-BE49-F238E27FC236}">
              <a16:creationId xmlns:a16="http://schemas.microsoft.com/office/drawing/2014/main" id="{4E6EE750-DCFB-40EB-9A7E-88ACE4BF62F9}"/>
            </a:ext>
          </a:extLst>
        </xdr:cNvPr>
        <xdr:cNvCxnSpPr/>
      </xdr:nvCxnSpPr>
      <xdr:spPr>
        <a:xfrm>
          <a:off x="4546600" y="60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119143</xdr:rowOff>
    </xdr:from>
    <xdr:ext cx="405111" cy="259045"/>
    <xdr:sp macro="" textlink="">
      <xdr:nvSpPr>
        <xdr:cNvPr id="60" name="【道路】&#10;有形固定資産減価償却率平均値テキスト">
          <a:extLst>
            <a:ext uri="{FF2B5EF4-FFF2-40B4-BE49-F238E27FC236}">
              <a16:creationId xmlns:a16="http://schemas.microsoft.com/office/drawing/2014/main" id="{AA12906E-C6DF-47E1-8EBA-FD820CFC415E}"/>
            </a:ext>
          </a:extLst>
        </xdr:cNvPr>
        <xdr:cNvSpPr txBox="1"/>
      </xdr:nvSpPr>
      <xdr:spPr>
        <a:xfrm>
          <a:off x="4673600" y="66342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96266</xdr:rowOff>
    </xdr:from>
    <xdr:to>
      <xdr:col>24</xdr:col>
      <xdr:colOff>114300</xdr:colOff>
      <xdr:row>40</xdr:row>
      <xdr:rowOff>26416</xdr:rowOff>
    </xdr:to>
    <xdr:sp macro="" textlink="">
      <xdr:nvSpPr>
        <xdr:cNvPr id="61" name="フローチャート: 判断 60">
          <a:extLst>
            <a:ext uri="{FF2B5EF4-FFF2-40B4-BE49-F238E27FC236}">
              <a16:creationId xmlns:a16="http://schemas.microsoft.com/office/drawing/2014/main" id="{E186D17E-1050-412B-A922-C4705FDE3D40}"/>
            </a:ext>
          </a:extLst>
        </xdr:cNvPr>
        <xdr:cNvSpPr/>
      </xdr:nvSpPr>
      <xdr:spPr>
        <a:xfrm>
          <a:off x="45847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DE2C996B-6D09-4054-965C-564A273EFD1F}"/>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50546</xdr:rowOff>
    </xdr:from>
    <xdr:to>
      <xdr:col>15</xdr:col>
      <xdr:colOff>101600</xdr:colOff>
      <xdr:row>39</xdr:row>
      <xdr:rowOff>152146</xdr:rowOff>
    </xdr:to>
    <xdr:sp macro="" textlink="">
      <xdr:nvSpPr>
        <xdr:cNvPr id="63" name="フローチャート: 判断 62">
          <a:extLst>
            <a:ext uri="{FF2B5EF4-FFF2-40B4-BE49-F238E27FC236}">
              <a16:creationId xmlns:a16="http://schemas.microsoft.com/office/drawing/2014/main" id="{9D210378-182F-4291-8B78-938C973E6D2D}"/>
            </a:ext>
          </a:extLst>
        </xdr:cNvPr>
        <xdr:cNvSpPr/>
      </xdr:nvSpPr>
      <xdr:spPr>
        <a:xfrm>
          <a:off x="2857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13970</xdr:rowOff>
    </xdr:from>
    <xdr:to>
      <xdr:col>10</xdr:col>
      <xdr:colOff>165100</xdr:colOff>
      <xdr:row>39</xdr:row>
      <xdr:rowOff>115570</xdr:rowOff>
    </xdr:to>
    <xdr:sp macro="" textlink="">
      <xdr:nvSpPr>
        <xdr:cNvPr id="64" name="フローチャート: 判断 63">
          <a:extLst>
            <a:ext uri="{FF2B5EF4-FFF2-40B4-BE49-F238E27FC236}">
              <a16:creationId xmlns:a16="http://schemas.microsoft.com/office/drawing/2014/main" id="{EAB08D5B-0E92-4B9C-BD5F-95739DF0661D}"/>
            </a:ext>
          </a:extLst>
        </xdr:cNvPr>
        <xdr:cNvSpPr/>
      </xdr:nvSpPr>
      <xdr:spPr>
        <a:xfrm>
          <a:off x="1968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151130</xdr:rowOff>
    </xdr:from>
    <xdr:to>
      <xdr:col>6</xdr:col>
      <xdr:colOff>38100</xdr:colOff>
      <xdr:row>39</xdr:row>
      <xdr:rowOff>81280</xdr:rowOff>
    </xdr:to>
    <xdr:sp macro="" textlink="">
      <xdr:nvSpPr>
        <xdr:cNvPr id="65" name="フローチャート: 判断 64">
          <a:extLst>
            <a:ext uri="{FF2B5EF4-FFF2-40B4-BE49-F238E27FC236}">
              <a16:creationId xmlns:a16="http://schemas.microsoft.com/office/drawing/2014/main" id="{ABD0E62F-8769-49AF-9729-61FACF3E58F7}"/>
            </a:ext>
          </a:extLst>
        </xdr:cNvPr>
        <xdr:cNvSpPr/>
      </xdr:nvSpPr>
      <xdr:spPr>
        <a:xfrm>
          <a:off x="1079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FE26A77-6EC9-46FE-822C-57D96894FFD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F80DCD9-5972-471C-8FA2-9E26B60FD6F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F57D1F0-A706-4632-AC28-DB50C9D673F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636AA07-9F8A-4859-A4CC-5E05A63F0F7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2AD83DF-5EAB-450D-828D-EE03B4B01CF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146558</xdr:rowOff>
    </xdr:from>
    <xdr:to>
      <xdr:col>24</xdr:col>
      <xdr:colOff>114300</xdr:colOff>
      <xdr:row>40</xdr:row>
      <xdr:rowOff>76708</xdr:rowOff>
    </xdr:to>
    <xdr:sp macro="" textlink="">
      <xdr:nvSpPr>
        <xdr:cNvPr id="71" name="楕円 70">
          <a:extLst>
            <a:ext uri="{FF2B5EF4-FFF2-40B4-BE49-F238E27FC236}">
              <a16:creationId xmlns:a16="http://schemas.microsoft.com/office/drawing/2014/main" id="{72877294-0B5B-428D-9355-5DBD8A1CC0FF}"/>
            </a:ext>
          </a:extLst>
        </xdr:cNvPr>
        <xdr:cNvSpPr/>
      </xdr:nvSpPr>
      <xdr:spPr>
        <a:xfrm>
          <a:off x="45847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124985</xdr:rowOff>
    </xdr:from>
    <xdr:ext cx="405111" cy="259045"/>
    <xdr:sp macro="" textlink="">
      <xdr:nvSpPr>
        <xdr:cNvPr id="72" name="【道路】&#10;有形固定資産減価償却率該当値テキスト">
          <a:extLst>
            <a:ext uri="{FF2B5EF4-FFF2-40B4-BE49-F238E27FC236}">
              <a16:creationId xmlns:a16="http://schemas.microsoft.com/office/drawing/2014/main" id="{D744D31E-19FC-450D-90DB-26C640839052}"/>
            </a:ext>
          </a:extLst>
        </xdr:cNvPr>
        <xdr:cNvSpPr txBox="1"/>
      </xdr:nvSpPr>
      <xdr:spPr>
        <a:xfrm>
          <a:off x="4673600" y="681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98552</xdr:rowOff>
    </xdr:from>
    <xdr:to>
      <xdr:col>20</xdr:col>
      <xdr:colOff>38100</xdr:colOff>
      <xdr:row>40</xdr:row>
      <xdr:rowOff>28702</xdr:rowOff>
    </xdr:to>
    <xdr:sp macro="" textlink="">
      <xdr:nvSpPr>
        <xdr:cNvPr id="73" name="楕円 72">
          <a:extLst>
            <a:ext uri="{FF2B5EF4-FFF2-40B4-BE49-F238E27FC236}">
              <a16:creationId xmlns:a16="http://schemas.microsoft.com/office/drawing/2014/main" id="{1E3321CA-1C54-4350-8128-05EC6CA0E97E}"/>
            </a:ext>
          </a:extLst>
        </xdr:cNvPr>
        <xdr:cNvSpPr/>
      </xdr:nvSpPr>
      <xdr:spPr>
        <a:xfrm>
          <a:off x="37465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149352</xdr:rowOff>
    </xdr:from>
    <xdr:to>
      <xdr:col>24</xdr:col>
      <xdr:colOff>63500</xdr:colOff>
      <xdr:row>40</xdr:row>
      <xdr:rowOff>25908</xdr:rowOff>
    </xdr:to>
    <xdr:cxnSp macro="">
      <xdr:nvCxnSpPr>
        <xdr:cNvPr id="74" name="直線コネクタ 73">
          <a:extLst>
            <a:ext uri="{FF2B5EF4-FFF2-40B4-BE49-F238E27FC236}">
              <a16:creationId xmlns:a16="http://schemas.microsoft.com/office/drawing/2014/main" id="{97AC3ADA-8F47-47B1-8650-17517D18D0DB}"/>
            </a:ext>
          </a:extLst>
        </xdr:cNvPr>
        <xdr:cNvCxnSpPr/>
      </xdr:nvCxnSpPr>
      <xdr:spPr>
        <a:xfrm>
          <a:off x="3797300" y="683590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50546</xdr:rowOff>
    </xdr:from>
    <xdr:to>
      <xdr:col>15</xdr:col>
      <xdr:colOff>101600</xdr:colOff>
      <xdr:row>39</xdr:row>
      <xdr:rowOff>152146</xdr:rowOff>
    </xdr:to>
    <xdr:sp macro="" textlink="">
      <xdr:nvSpPr>
        <xdr:cNvPr id="75" name="楕円 74">
          <a:extLst>
            <a:ext uri="{FF2B5EF4-FFF2-40B4-BE49-F238E27FC236}">
              <a16:creationId xmlns:a16="http://schemas.microsoft.com/office/drawing/2014/main" id="{A803E484-4E8E-4182-89EE-72635EB559F4}"/>
            </a:ext>
          </a:extLst>
        </xdr:cNvPr>
        <xdr:cNvSpPr/>
      </xdr:nvSpPr>
      <xdr:spPr>
        <a:xfrm>
          <a:off x="2857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101346</xdr:rowOff>
    </xdr:from>
    <xdr:to>
      <xdr:col>19</xdr:col>
      <xdr:colOff>177800</xdr:colOff>
      <xdr:row>39</xdr:row>
      <xdr:rowOff>149352</xdr:rowOff>
    </xdr:to>
    <xdr:cxnSp macro="">
      <xdr:nvCxnSpPr>
        <xdr:cNvPr id="76" name="直線コネクタ 75">
          <a:extLst>
            <a:ext uri="{FF2B5EF4-FFF2-40B4-BE49-F238E27FC236}">
              <a16:creationId xmlns:a16="http://schemas.microsoft.com/office/drawing/2014/main" id="{58689DD3-EF57-417D-BE51-C016B188F8C6}"/>
            </a:ext>
          </a:extLst>
        </xdr:cNvPr>
        <xdr:cNvCxnSpPr/>
      </xdr:nvCxnSpPr>
      <xdr:spPr>
        <a:xfrm>
          <a:off x="2908300" y="678789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2540</xdr:rowOff>
    </xdr:from>
    <xdr:to>
      <xdr:col>10</xdr:col>
      <xdr:colOff>165100</xdr:colOff>
      <xdr:row>39</xdr:row>
      <xdr:rowOff>104140</xdr:rowOff>
    </xdr:to>
    <xdr:sp macro="" textlink="">
      <xdr:nvSpPr>
        <xdr:cNvPr id="77" name="楕円 76">
          <a:extLst>
            <a:ext uri="{FF2B5EF4-FFF2-40B4-BE49-F238E27FC236}">
              <a16:creationId xmlns:a16="http://schemas.microsoft.com/office/drawing/2014/main" id="{EDC77E85-AF0B-4DEB-BA37-E2378C53980B}"/>
            </a:ext>
          </a:extLst>
        </xdr:cNvPr>
        <xdr:cNvSpPr/>
      </xdr:nvSpPr>
      <xdr:spPr>
        <a:xfrm>
          <a:off x="1968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53340</xdr:rowOff>
    </xdr:from>
    <xdr:to>
      <xdr:col>15</xdr:col>
      <xdr:colOff>50800</xdr:colOff>
      <xdr:row>39</xdr:row>
      <xdr:rowOff>101346</xdr:rowOff>
    </xdr:to>
    <xdr:cxnSp macro="">
      <xdr:nvCxnSpPr>
        <xdr:cNvPr id="78" name="直線コネクタ 77">
          <a:extLst>
            <a:ext uri="{FF2B5EF4-FFF2-40B4-BE49-F238E27FC236}">
              <a16:creationId xmlns:a16="http://schemas.microsoft.com/office/drawing/2014/main" id="{16171F26-44E5-4928-AF57-683E0ACD8D9E}"/>
            </a:ext>
          </a:extLst>
        </xdr:cNvPr>
        <xdr:cNvCxnSpPr/>
      </xdr:nvCxnSpPr>
      <xdr:spPr>
        <a:xfrm>
          <a:off x="2019300" y="673989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128270</xdr:rowOff>
    </xdr:from>
    <xdr:to>
      <xdr:col>6</xdr:col>
      <xdr:colOff>38100</xdr:colOff>
      <xdr:row>39</xdr:row>
      <xdr:rowOff>58420</xdr:rowOff>
    </xdr:to>
    <xdr:sp macro="" textlink="">
      <xdr:nvSpPr>
        <xdr:cNvPr id="79" name="楕円 78">
          <a:extLst>
            <a:ext uri="{FF2B5EF4-FFF2-40B4-BE49-F238E27FC236}">
              <a16:creationId xmlns:a16="http://schemas.microsoft.com/office/drawing/2014/main" id="{363EFCA1-5026-4DAE-A891-AA54AC4B7D5F}"/>
            </a:ext>
          </a:extLst>
        </xdr:cNvPr>
        <xdr:cNvSpPr/>
      </xdr:nvSpPr>
      <xdr:spPr>
        <a:xfrm>
          <a:off x="1079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7620</xdr:rowOff>
    </xdr:from>
    <xdr:to>
      <xdr:col>10</xdr:col>
      <xdr:colOff>114300</xdr:colOff>
      <xdr:row>39</xdr:row>
      <xdr:rowOff>53340</xdr:rowOff>
    </xdr:to>
    <xdr:cxnSp macro="">
      <xdr:nvCxnSpPr>
        <xdr:cNvPr id="80" name="直線コネクタ 79">
          <a:extLst>
            <a:ext uri="{FF2B5EF4-FFF2-40B4-BE49-F238E27FC236}">
              <a16:creationId xmlns:a16="http://schemas.microsoft.com/office/drawing/2014/main" id="{B37A9B62-7ABA-4A44-94F4-E74174682E6B}"/>
            </a:ext>
          </a:extLst>
        </xdr:cNvPr>
        <xdr:cNvCxnSpPr/>
      </xdr:nvCxnSpPr>
      <xdr:spPr>
        <a:xfrm>
          <a:off x="1130300" y="66941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15511</xdr:rowOff>
    </xdr:from>
    <xdr:ext cx="405111" cy="259045"/>
    <xdr:sp macro="" textlink="">
      <xdr:nvSpPr>
        <xdr:cNvPr id="81" name="n_1aveValue【道路】&#10;有形固定資産減価償却率">
          <a:extLst>
            <a:ext uri="{FF2B5EF4-FFF2-40B4-BE49-F238E27FC236}">
              <a16:creationId xmlns:a16="http://schemas.microsoft.com/office/drawing/2014/main" id="{EAD4D53F-1058-4FEE-AD68-1AA819CAC245}"/>
            </a:ext>
          </a:extLst>
        </xdr:cNvPr>
        <xdr:cNvSpPr txBox="1"/>
      </xdr:nvSpPr>
      <xdr:spPr>
        <a:xfrm>
          <a:off x="3582044" y="653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143273</xdr:rowOff>
    </xdr:from>
    <xdr:ext cx="405111" cy="259045"/>
    <xdr:sp macro="" textlink="">
      <xdr:nvSpPr>
        <xdr:cNvPr id="82" name="n_2aveValue【道路】&#10;有形固定資産減価償却率">
          <a:extLst>
            <a:ext uri="{FF2B5EF4-FFF2-40B4-BE49-F238E27FC236}">
              <a16:creationId xmlns:a16="http://schemas.microsoft.com/office/drawing/2014/main" id="{69EBE963-6524-4BFF-BE59-509F9A1CBE3E}"/>
            </a:ext>
          </a:extLst>
        </xdr:cNvPr>
        <xdr:cNvSpPr txBox="1"/>
      </xdr:nvSpPr>
      <xdr:spPr>
        <a:xfrm>
          <a:off x="27057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106697</xdr:rowOff>
    </xdr:from>
    <xdr:ext cx="405111" cy="259045"/>
    <xdr:sp macro="" textlink="">
      <xdr:nvSpPr>
        <xdr:cNvPr id="83" name="n_3aveValue【道路】&#10;有形固定資産減価償却率">
          <a:extLst>
            <a:ext uri="{FF2B5EF4-FFF2-40B4-BE49-F238E27FC236}">
              <a16:creationId xmlns:a16="http://schemas.microsoft.com/office/drawing/2014/main" id="{C0138760-ECC0-40FE-AE3F-F90388F1706A}"/>
            </a:ext>
          </a:extLst>
        </xdr:cNvPr>
        <xdr:cNvSpPr txBox="1"/>
      </xdr:nvSpPr>
      <xdr:spPr>
        <a:xfrm>
          <a:off x="1816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84" name="n_4aveValue【道路】&#10;有形固定資産減価償却率">
          <a:extLst>
            <a:ext uri="{FF2B5EF4-FFF2-40B4-BE49-F238E27FC236}">
              <a16:creationId xmlns:a16="http://schemas.microsoft.com/office/drawing/2014/main" id="{F4399779-4A05-4E60-BA22-B4D69C5B0F40}"/>
            </a:ext>
          </a:extLst>
        </xdr:cNvPr>
        <xdr:cNvSpPr txBox="1"/>
      </xdr:nvSpPr>
      <xdr:spPr>
        <a:xfrm>
          <a:off x="927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19829</xdr:rowOff>
    </xdr:from>
    <xdr:ext cx="405111" cy="259045"/>
    <xdr:sp macro="" textlink="">
      <xdr:nvSpPr>
        <xdr:cNvPr id="85" name="n_1mainValue【道路】&#10;有形固定資産減価償却率">
          <a:extLst>
            <a:ext uri="{FF2B5EF4-FFF2-40B4-BE49-F238E27FC236}">
              <a16:creationId xmlns:a16="http://schemas.microsoft.com/office/drawing/2014/main" id="{5826BC49-A7C0-4EF9-A4B7-09B5CAD7F0A2}"/>
            </a:ext>
          </a:extLst>
        </xdr:cNvPr>
        <xdr:cNvSpPr txBox="1"/>
      </xdr:nvSpPr>
      <xdr:spPr>
        <a:xfrm>
          <a:off x="3582044" y="687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168673</xdr:rowOff>
    </xdr:from>
    <xdr:ext cx="405111" cy="259045"/>
    <xdr:sp macro="" textlink="">
      <xdr:nvSpPr>
        <xdr:cNvPr id="86" name="n_2mainValue【道路】&#10;有形固定資産減価償却率">
          <a:extLst>
            <a:ext uri="{FF2B5EF4-FFF2-40B4-BE49-F238E27FC236}">
              <a16:creationId xmlns:a16="http://schemas.microsoft.com/office/drawing/2014/main" id="{3CEFE071-FFD3-4A67-B66E-ED4FC362140D}"/>
            </a:ext>
          </a:extLst>
        </xdr:cNvPr>
        <xdr:cNvSpPr txBox="1"/>
      </xdr:nvSpPr>
      <xdr:spPr>
        <a:xfrm>
          <a:off x="2705744" y="651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120667</xdr:rowOff>
    </xdr:from>
    <xdr:ext cx="405111" cy="259045"/>
    <xdr:sp macro="" textlink="">
      <xdr:nvSpPr>
        <xdr:cNvPr id="87" name="n_3mainValue【道路】&#10;有形固定資産減価償却率">
          <a:extLst>
            <a:ext uri="{FF2B5EF4-FFF2-40B4-BE49-F238E27FC236}">
              <a16:creationId xmlns:a16="http://schemas.microsoft.com/office/drawing/2014/main" id="{84C8793C-2C98-4BC4-B611-D9065E246534}"/>
            </a:ext>
          </a:extLst>
        </xdr:cNvPr>
        <xdr:cNvSpPr txBox="1"/>
      </xdr:nvSpPr>
      <xdr:spPr>
        <a:xfrm>
          <a:off x="1816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74947</xdr:rowOff>
    </xdr:from>
    <xdr:ext cx="405111" cy="259045"/>
    <xdr:sp macro="" textlink="">
      <xdr:nvSpPr>
        <xdr:cNvPr id="88" name="n_4mainValue【道路】&#10;有形固定資産減価償却率">
          <a:extLst>
            <a:ext uri="{FF2B5EF4-FFF2-40B4-BE49-F238E27FC236}">
              <a16:creationId xmlns:a16="http://schemas.microsoft.com/office/drawing/2014/main" id="{A42AD0D1-46F0-4A30-8314-BB4368355261}"/>
            </a:ext>
          </a:extLst>
        </xdr:cNvPr>
        <xdr:cNvSpPr txBox="1"/>
      </xdr:nvSpPr>
      <xdr:spPr>
        <a:xfrm>
          <a:off x="927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F3FFE6B-6498-4506-B555-0173409EB31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3A79724-AD5E-4548-9CA6-16114F8CDAF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0E5FCE7-56A0-437C-94C2-A023326DA27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C42DF00-30E3-40DC-AEB2-07B6E016F0F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B6D7788-8D60-419E-AEB1-5FCC87C4DAA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2044349-7DE1-43D6-BC73-104F827C511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8C79F6F-8326-40F9-B409-1ACAA6C3B83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B4AC0C1-91E9-4ABA-8B68-20A009EB386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B29DA1E-91B5-45DE-AAAD-9F236C0E420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F7505D0-D05B-4CBD-BAF6-3E45FAEFDD1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0433352-5C84-459A-9CB0-02D23A9CE87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3BE9DE3F-53BE-4B3F-8338-11937B562BD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CD9945A-C623-47DC-B8F2-35DC96210ED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2D07C7F6-7572-4B27-883F-837743AE242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4C0BD5F-09C2-4354-A3B1-763DE8B9435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A66815FA-3796-4819-8937-25792392ADB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600FD90-F6B1-4CBD-879E-ED5A3F30E67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14A512A3-B61E-4EDA-A02B-4AFFF660924F}"/>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1C2DE9C-3D73-4DDF-A4C6-5BD5004C9D9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1542921B-1B07-4B46-9B24-B5A47CB40B0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9084BB8-49F9-4F9B-803F-21C2AE65A38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D3D3EBE5-2464-4641-8A87-3978D68E5ED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37C6736-68D0-442C-9566-B6F42F5FE47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53594</xdr:rowOff>
    </xdr:from>
    <xdr:to>
      <xdr:col>54</xdr:col>
      <xdr:colOff>189865</xdr:colOff>
      <xdr:row>41</xdr:row>
      <xdr:rowOff>44704</xdr:rowOff>
    </xdr:to>
    <xdr:cxnSp macro="">
      <xdr:nvCxnSpPr>
        <xdr:cNvPr id="112" name="直線コネクタ 111">
          <a:extLst>
            <a:ext uri="{FF2B5EF4-FFF2-40B4-BE49-F238E27FC236}">
              <a16:creationId xmlns:a16="http://schemas.microsoft.com/office/drawing/2014/main" id="{7960BB6C-D013-465C-8BFC-1C8364C2A9D5}"/>
            </a:ext>
          </a:extLst>
        </xdr:cNvPr>
        <xdr:cNvCxnSpPr/>
      </xdr:nvCxnSpPr>
      <xdr:spPr>
        <a:xfrm flipV="1">
          <a:off x="10476865" y="5711444"/>
          <a:ext cx="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48531</xdr:rowOff>
    </xdr:from>
    <xdr:ext cx="469744" cy="259045"/>
    <xdr:sp macro="" textlink="">
      <xdr:nvSpPr>
        <xdr:cNvPr id="113" name="【道路】&#10;一人当たり延長最小値テキスト">
          <a:extLst>
            <a:ext uri="{FF2B5EF4-FFF2-40B4-BE49-F238E27FC236}">
              <a16:creationId xmlns:a16="http://schemas.microsoft.com/office/drawing/2014/main" id="{1BB87C73-1BFE-44DB-92FB-51EB8F365C04}"/>
            </a:ext>
          </a:extLst>
        </xdr:cNvPr>
        <xdr:cNvSpPr txBox="1"/>
      </xdr:nvSpPr>
      <xdr:spPr>
        <a:xfrm>
          <a:off x="10515600" y="707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44704</xdr:rowOff>
    </xdr:from>
    <xdr:to>
      <xdr:col>55</xdr:col>
      <xdr:colOff>88900</xdr:colOff>
      <xdr:row>41</xdr:row>
      <xdr:rowOff>44704</xdr:rowOff>
    </xdr:to>
    <xdr:cxnSp macro="">
      <xdr:nvCxnSpPr>
        <xdr:cNvPr id="114" name="直線コネクタ 113">
          <a:extLst>
            <a:ext uri="{FF2B5EF4-FFF2-40B4-BE49-F238E27FC236}">
              <a16:creationId xmlns:a16="http://schemas.microsoft.com/office/drawing/2014/main" id="{A847BF59-340F-4C47-9F90-27772ACE14D2}"/>
            </a:ext>
          </a:extLst>
        </xdr:cNvPr>
        <xdr:cNvCxnSpPr/>
      </xdr:nvCxnSpPr>
      <xdr:spPr>
        <a:xfrm>
          <a:off x="10388600" y="707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271</xdr:rowOff>
    </xdr:from>
    <xdr:ext cx="534377" cy="259045"/>
    <xdr:sp macro="" textlink="">
      <xdr:nvSpPr>
        <xdr:cNvPr id="115" name="【道路】&#10;一人当たり延長最大値テキスト">
          <a:extLst>
            <a:ext uri="{FF2B5EF4-FFF2-40B4-BE49-F238E27FC236}">
              <a16:creationId xmlns:a16="http://schemas.microsoft.com/office/drawing/2014/main" id="{646AC589-3A03-4769-B092-03E3008C6E5E}"/>
            </a:ext>
          </a:extLst>
        </xdr:cNvPr>
        <xdr:cNvSpPr txBox="1"/>
      </xdr:nvSpPr>
      <xdr:spPr>
        <a:xfrm>
          <a:off x="10515600" y="548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53594</xdr:rowOff>
    </xdr:from>
    <xdr:to>
      <xdr:col>55</xdr:col>
      <xdr:colOff>88900</xdr:colOff>
      <xdr:row>33</xdr:row>
      <xdr:rowOff>53594</xdr:rowOff>
    </xdr:to>
    <xdr:cxnSp macro="">
      <xdr:nvCxnSpPr>
        <xdr:cNvPr id="116" name="直線コネクタ 115">
          <a:extLst>
            <a:ext uri="{FF2B5EF4-FFF2-40B4-BE49-F238E27FC236}">
              <a16:creationId xmlns:a16="http://schemas.microsoft.com/office/drawing/2014/main" id="{EB26AF7F-4005-4F10-B2E3-14E2A9BAB39E}"/>
            </a:ext>
          </a:extLst>
        </xdr:cNvPr>
        <xdr:cNvCxnSpPr/>
      </xdr:nvCxnSpPr>
      <xdr:spPr>
        <a:xfrm>
          <a:off x="10388600" y="571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111269</xdr:rowOff>
    </xdr:from>
    <xdr:ext cx="469744" cy="259045"/>
    <xdr:sp macro="" textlink="">
      <xdr:nvSpPr>
        <xdr:cNvPr id="117" name="【道路】&#10;一人当たり延長平均値テキスト">
          <a:extLst>
            <a:ext uri="{FF2B5EF4-FFF2-40B4-BE49-F238E27FC236}">
              <a16:creationId xmlns:a16="http://schemas.microsoft.com/office/drawing/2014/main" id="{D7BE5B5E-50DC-4F71-83B3-C2FE9195E39E}"/>
            </a:ext>
          </a:extLst>
        </xdr:cNvPr>
        <xdr:cNvSpPr txBox="1"/>
      </xdr:nvSpPr>
      <xdr:spPr>
        <a:xfrm>
          <a:off x="10515600" y="662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88392</xdr:rowOff>
    </xdr:from>
    <xdr:to>
      <xdr:col>55</xdr:col>
      <xdr:colOff>50800</xdr:colOff>
      <xdr:row>40</xdr:row>
      <xdr:rowOff>18542</xdr:rowOff>
    </xdr:to>
    <xdr:sp macro="" textlink="">
      <xdr:nvSpPr>
        <xdr:cNvPr id="118" name="フローチャート: 判断 117">
          <a:extLst>
            <a:ext uri="{FF2B5EF4-FFF2-40B4-BE49-F238E27FC236}">
              <a16:creationId xmlns:a16="http://schemas.microsoft.com/office/drawing/2014/main" id="{393C6D66-1BA8-4AC3-B3D7-B61415ADB990}"/>
            </a:ext>
          </a:extLst>
        </xdr:cNvPr>
        <xdr:cNvSpPr/>
      </xdr:nvSpPr>
      <xdr:spPr>
        <a:xfrm>
          <a:off x="10426700" y="677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89154</xdr:rowOff>
    </xdr:from>
    <xdr:to>
      <xdr:col>50</xdr:col>
      <xdr:colOff>165100</xdr:colOff>
      <xdr:row>40</xdr:row>
      <xdr:rowOff>19304</xdr:rowOff>
    </xdr:to>
    <xdr:sp macro="" textlink="">
      <xdr:nvSpPr>
        <xdr:cNvPr id="119" name="フローチャート: 判断 118">
          <a:extLst>
            <a:ext uri="{FF2B5EF4-FFF2-40B4-BE49-F238E27FC236}">
              <a16:creationId xmlns:a16="http://schemas.microsoft.com/office/drawing/2014/main" id="{5BA29AD2-2BB7-4BC5-A9BE-1165FD477D21}"/>
            </a:ext>
          </a:extLst>
        </xdr:cNvPr>
        <xdr:cNvSpPr/>
      </xdr:nvSpPr>
      <xdr:spPr>
        <a:xfrm>
          <a:off x="9588500" y="677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20" name="フローチャート: 判断 119">
          <a:extLst>
            <a:ext uri="{FF2B5EF4-FFF2-40B4-BE49-F238E27FC236}">
              <a16:creationId xmlns:a16="http://schemas.microsoft.com/office/drawing/2014/main" id="{CC610E89-004E-4958-AF59-79479C7544B7}"/>
            </a:ext>
          </a:extLst>
        </xdr:cNvPr>
        <xdr:cNvSpPr/>
      </xdr:nvSpPr>
      <xdr:spPr>
        <a:xfrm>
          <a:off x="8699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91059</xdr:rowOff>
    </xdr:from>
    <xdr:to>
      <xdr:col>41</xdr:col>
      <xdr:colOff>101600</xdr:colOff>
      <xdr:row>40</xdr:row>
      <xdr:rowOff>21209</xdr:rowOff>
    </xdr:to>
    <xdr:sp macro="" textlink="">
      <xdr:nvSpPr>
        <xdr:cNvPr id="121" name="フローチャート: 判断 120">
          <a:extLst>
            <a:ext uri="{FF2B5EF4-FFF2-40B4-BE49-F238E27FC236}">
              <a16:creationId xmlns:a16="http://schemas.microsoft.com/office/drawing/2014/main" id="{3AA12BD1-FC29-4AF5-9D1B-1AA150586F29}"/>
            </a:ext>
          </a:extLst>
        </xdr:cNvPr>
        <xdr:cNvSpPr/>
      </xdr:nvSpPr>
      <xdr:spPr>
        <a:xfrm>
          <a:off x="7810500" y="67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89535</xdr:rowOff>
    </xdr:from>
    <xdr:to>
      <xdr:col>36</xdr:col>
      <xdr:colOff>165100</xdr:colOff>
      <xdr:row>40</xdr:row>
      <xdr:rowOff>19685</xdr:rowOff>
    </xdr:to>
    <xdr:sp macro="" textlink="">
      <xdr:nvSpPr>
        <xdr:cNvPr id="122" name="フローチャート: 判断 121">
          <a:extLst>
            <a:ext uri="{FF2B5EF4-FFF2-40B4-BE49-F238E27FC236}">
              <a16:creationId xmlns:a16="http://schemas.microsoft.com/office/drawing/2014/main" id="{D3611682-1E20-4AC5-A36C-D7A24828E935}"/>
            </a:ext>
          </a:extLst>
        </xdr:cNvPr>
        <xdr:cNvSpPr/>
      </xdr:nvSpPr>
      <xdr:spPr>
        <a:xfrm>
          <a:off x="6921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E284FD1-ED3F-4209-90AE-C122F56CE22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ECBF4CC-1793-4A89-BB06-0299E01E20B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D83F0F2-8A00-49AB-B66A-4149D8036AB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8A61BEA-D7C8-4DEC-9A31-F99A39DE620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FF366A2-B554-4E6D-99C6-8DD8DD60A76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165354</xdr:rowOff>
    </xdr:from>
    <xdr:to>
      <xdr:col>55</xdr:col>
      <xdr:colOff>50800</xdr:colOff>
      <xdr:row>41</xdr:row>
      <xdr:rowOff>95504</xdr:rowOff>
    </xdr:to>
    <xdr:sp macro="" textlink="">
      <xdr:nvSpPr>
        <xdr:cNvPr id="128" name="楕円 127">
          <a:extLst>
            <a:ext uri="{FF2B5EF4-FFF2-40B4-BE49-F238E27FC236}">
              <a16:creationId xmlns:a16="http://schemas.microsoft.com/office/drawing/2014/main" id="{4D7A11AE-31F0-4142-A672-65B10C8C6ACB}"/>
            </a:ext>
          </a:extLst>
        </xdr:cNvPr>
        <xdr:cNvSpPr/>
      </xdr:nvSpPr>
      <xdr:spPr>
        <a:xfrm>
          <a:off x="10426700" y="702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80281</xdr:rowOff>
    </xdr:from>
    <xdr:ext cx="469744" cy="259045"/>
    <xdr:sp macro="" textlink="">
      <xdr:nvSpPr>
        <xdr:cNvPr id="129" name="【道路】&#10;一人当たり延長該当値テキスト">
          <a:extLst>
            <a:ext uri="{FF2B5EF4-FFF2-40B4-BE49-F238E27FC236}">
              <a16:creationId xmlns:a16="http://schemas.microsoft.com/office/drawing/2014/main" id="{E75030C2-3A6B-40EE-AC1A-02D41632C4BD}"/>
            </a:ext>
          </a:extLst>
        </xdr:cNvPr>
        <xdr:cNvSpPr txBox="1"/>
      </xdr:nvSpPr>
      <xdr:spPr>
        <a:xfrm>
          <a:off x="10515600" y="693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164338</xdr:rowOff>
    </xdr:from>
    <xdr:to>
      <xdr:col>50</xdr:col>
      <xdr:colOff>165100</xdr:colOff>
      <xdr:row>41</xdr:row>
      <xdr:rowOff>94488</xdr:rowOff>
    </xdr:to>
    <xdr:sp macro="" textlink="">
      <xdr:nvSpPr>
        <xdr:cNvPr id="130" name="楕円 129">
          <a:extLst>
            <a:ext uri="{FF2B5EF4-FFF2-40B4-BE49-F238E27FC236}">
              <a16:creationId xmlns:a16="http://schemas.microsoft.com/office/drawing/2014/main" id="{E8037EAE-C53C-4B8E-846D-EB1497736786}"/>
            </a:ext>
          </a:extLst>
        </xdr:cNvPr>
        <xdr:cNvSpPr/>
      </xdr:nvSpPr>
      <xdr:spPr>
        <a:xfrm>
          <a:off x="9588500" y="702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43688</xdr:rowOff>
    </xdr:from>
    <xdr:to>
      <xdr:col>55</xdr:col>
      <xdr:colOff>0</xdr:colOff>
      <xdr:row>41</xdr:row>
      <xdr:rowOff>44704</xdr:rowOff>
    </xdr:to>
    <xdr:cxnSp macro="">
      <xdr:nvCxnSpPr>
        <xdr:cNvPr id="131" name="直線コネクタ 130">
          <a:extLst>
            <a:ext uri="{FF2B5EF4-FFF2-40B4-BE49-F238E27FC236}">
              <a16:creationId xmlns:a16="http://schemas.microsoft.com/office/drawing/2014/main" id="{3DAD4CA1-0A02-4A06-8F3B-4398DA397B1E}"/>
            </a:ext>
          </a:extLst>
        </xdr:cNvPr>
        <xdr:cNvCxnSpPr/>
      </xdr:nvCxnSpPr>
      <xdr:spPr>
        <a:xfrm>
          <a:off x="9639300" y="7073138"/>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163703</xdr:rowOff>
    </xdr:from>
    <xdr:to>
      <xdr:col>46</xdr:col>
      <xdr:colOff>38100</xdr:colOff>
      <xdr:row>41</xdr:row>
      <xdr:rowOff>93853</xdr:rowOff>
    </xdr:to>
    <xdr:sp macro="" textlink="">
      <xdr:nvSpPr>
        <xdr:cNvPr id="132" name="楕円 131">
          <a:extLst>
            <a:ext uri="{FF2B5EF4-FFF2-40B4-BE49-F238E27FC236}">
              <a16:creationId xmlns:a16="http://schemas.microsoft.com/office/drawing/2014/main" id="{92B07020-E7F5-4D6C-AD8A-7FFEFD53F449}"/>
            </a:ext>
          </a:extLst>
        </xdr:cNvPr>
        <xdr:cNvSpPr/>
      </xdr:nvSpPr>
      <xdr:spPr>
        <a:xfrm>
          <a:off x="8699500" y="702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43053</xdr:rowOff>
    </xdr:from>
    <xdr:to>
      <xdr:col>50</xdr:col>
      <xdr:colOff>114300</xdr:colOff>
      <xdr:row>41</xdr:row>
      <xdr:rowOff>43688</xdr:rowOff>
    </xdr:to>
    <xdr:cxnSp macro="">
      <xdr:nvCxnSpPr>
        <xdr:cNvPr id="133" name="直線コネクタ 132">
          <a:extLst>
            <a:ext uri="{FF2B5EF4-FFF2-40B4-BE49-F238E27FC236}">
              <a16:creationId xmlns:a16="http://schemas.microsoft.com/office/drawing/2014/main" id="{E44F18FA-32D2-446A-8671-3251D3602DE1}"/>
            </a:ext>
          </a:extLst>
        </xdr:cNvPr>
        <xdr:cNvCxnSpPr/>
      </xdr:nvCxnSpPr>
      <xdr:spPr>
        <a:xfrm>
          <a:off x="8750300" y="7072503"/>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164211</xdr:rowOff>
    </xdr:from>
    <xdr:to>
      <xdr:col>41</xdr:col>
      <xdr:colOff>101600</xdr:colOff>
      <xdr:row>41</xdr:row>
      <xdr:rowOff>94361</xdr:rowOff>
    </xdr:to>
    <xdr:sp macro="" textlink="">
      <xdr:nvSpPr>
        <xdr:cNvPr id="134" name="楕円 133">
          <a:extLst>
            <a:ext uri="{FF2B5EF4-FFF2-40B4-BE49-F238E27FC236}">
              <a16:creationId xmlns:a16="http://schemas.microsoft.com/office/drawing/2014/main" id="{C0DA387E-CCC3-40AC-AA1D-E358F0F87E8A}"/>
            </a:ext>
          </a:extLst>
        </xdr:cNvPr>
        <xdr:cNvSpPr/>
      </xdr:nvSpPr>
      <xdr:spPr>
        <a:xfrm>
          <a:off x="7810500" y="702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43053</xdr:rowOff>
    </xdr:from>
    <xdr:to>
      <xdr:col>45</xdr:col>
      <xdr:colOff>177800</xdr:colOff>
      <xdr:row>41</xdr:row>
      <xdr:rowOff>43561</xdr:rowOff>
    </xdr:to>
    <xdr:cxnSp macro="">
      <xdr:nvCxnSpPr>
        <xdr:cNvPr id="135" name="直線コネクタ 134">
          <a:extLst>
            <a:ext uri="{FF2B5EF4-FFF2-40B4-BE49-F238E27FC236}">
              <a16:creationId xmlns:a16="http://schemas.microsoft.com/office/drawing/2014/main" id="{8FE223D0-3A0D-4E88-8A04-94D870286197}"/>
            </a:ext>
          </a:extLst>
        </xdr:cNvPr>
        <xdr:cNvCxnSpPr/>
      </xdr:nvCxnSpPr>
      <xdr:spPr>
        <a:xfrm flipV="1">
          <a:off x="7861300" y="707250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163576</xdr:rowOff>
    </xdr:from>
    <xdr:to>
      <xdr:col>36</xdr:col>
      <xdr:colOff>165100</xdr:colOff>
      <xdr:row>41</xdr:row>
      <xdr:rowOff>93726</xdr:rowOff>
    </xdr:to>
    <xdr:sp macro="" textlink="">
      <xdr:nvSpPr>
        <xdr:cNvPr id="136" name="楕円 135">
          <a:extLst>
            <a:ext uri="{FF2B5EF4-FFF2-40B4-BE49-F238E27FC236}">
              <a16:creationId xmlns:a16="http://schemas.microsoft.com/office/drawing/2014/main" id="{10E42374-84BC-485E-9B52-427F357663DC}"/>
            </a:ext>
          </a:extLst>
        </xdr:cNvPr>
        <xdr:cNvSpPr/>
      </xdr:nvSpPr>
      <xdr:spPr>
        <a:xfrm>
          <a:off x="6921500" y="702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42926</xdr:rowOff>
    </xdr:from>
    <xdr:to>
      <xdr:col>41</xdr:col>
      <xdr:colOff>50800</xdr:colOff>
      <xdr:row>41</xdr:row>
      <xdr:rowOff>43561</xdr:rowOff>
    </xdr:to>
    <xdr:cxnSp macro="">
      <xdr:nvCxnSpPr>
        <xdr:cNvPr id="137" name="直線コネクタ 136">
          <a:extLst>
            <a:ext uri="{FF2B5EF4-FFF2-40B4-BE49-F238E27FC236}">
              <a16:creationId xmlns:a16="http://schemas.microsoft.com/office/drawing/2014/main" id="{3311C94B-BD83-40B1-BA4C-44F5066B60C3}"/>
            </a:ext>
          </a:extLst>
        </xdr:cNvPr>
        <xdr:cNvCxnSpPr/>
      </xdr:nvCxnSpPr>
      <xdr:spPr>
        <a:xfrm>
          <a:off x="6972300" y="7072376"/>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35831</xdr:rowOff>
    </xdr:from>
    <xdr:ext cx="469744" cy="259045"/>
    <xdr:sp macro="" textlink="">
      <xdr:nvSpPr>
        <xdr:cNvPr id="138" name="n_1aveValue【道路】&#10;一人当たり延長">
          <a:extLst>
            <a:ext uri="{FF2B5EF4-FFF2-40B4-BE49-F238E27FC236}">
              <a16:creationId xmlns:a16="http://schemas.microsoft.com/office/drawing/2014/main" id="{6FF4FA65-FDD8-4CD5-BA06-5728BB7FA9EE}"/>
            </a:ext>
          </a:extLst>
        </xdr:cNvPr>
        <xdr:cNvSpPr txBox="1"/>
      </xdr:nvSpPr>
      <xdr:spPr>
        <a:xfrm>
          <a:off x="9391727" y="65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36085</xdr:rowOff>
    </xdr:from>
    <xdr:ext cx="469744" cy="259045"/>
    <xdr:sp macro="" textlink="">
      <xdr:nvSpPr>
        <xdr:cNvPr id="139" name="n_2aveValue【道路】&#10;一人当たり延長">
          <a:extLst>
            <a:ext uri="{FF2B5EF4-FFF2-40B4-BE49-F238E27FC236}">
              <a16:creationId xmlns:a16="http://schemas.microsoft.com/office/drawing/2014/main" id="{AFB6DD57-006F-476F-AA61-B88A194DF0FA}"/>
            </a:ext>
          </a:extLst>
        </xdr:cNvPr>
        <xdr:cNvSpPr txBox="1"/>
      </xdr:nvSpPr>
      <xdr:spPr>
        <a:xfrm>
          <a:off x="85154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37736</xdr:rowOff>
    </xdr:from>
    <xdr:ext cx="469744" cy="259045"/>
    <xdr:sp macro="" textlink="">
      <xdr:nvSpPr>
        <xdr:cNvPr id="140" name="n_3aveValue【道路】&#10;一人当たり延長">
          <a:extLst>
            <a:ext uri="{FF2B5EF4-FFF2-40B4-BE49-F238E27FC236}">
              <a16:creationId xmlns:a16="http://schemas.microsoft.com/office/drawing/2014/main" id="{B86D02A6-7405-4F3F-9FC0-83D599B6117D}"/>
            </a:ext>
          </a:extLst>
        </xdr:cNvPr>
        <xdr:cNvSpPr txBox="1"/>
      </xdr:nvSpPr>
      <xdr:spPr>
        <a:xfrm>
          <a:off x="7626427" y="65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36212</xdr:rowOff>
    </xdr:from>
    <xdr:ext cx="469744" cy="259045"/>
    <xdr:sp macro="" textlink="">
      <xdr:nvSpPr>
        <xdr:cNvPr id="141" name="n_4aveValue【道路】&#10;一人当たり延長">
          <a:extLst>
            <a:ext uri="{FF2B5EF4-FFF2-40B4-BE49-F238E27FC236}">
              <a16:creationId xmlns:a16="http://schemas.microsoft.com/office/drawing/2014/main" id="{9A3BA04A-6DA9-403F-BC5B-F25FF5F9AE74}"/>
            </a:ext>
          </a:extLst>
        </xdr:cNvPr>
        <xdr:cNvSpPr txBox="1"/>
      </xdr:nvSpPr>
      <xdr:spPr>
        <a:xfrm>
          <a:off x="6737427" y="65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85615</xdr:rowOff>
    </xdr:from>
    <xdr:ext cx="469744" cy="259045"/>
    <xdr:sp macro="" textlink="">
      <xdr:nvSpPr>
        <xdr:cNvPr id="142" name="n_1mainValue【道路】&#10;一人当たり延長">
          <a:extLst>
            <a:ext uri="{FF2B5EF4-FFF2-40B4-BE49-F238E27FC236}">
              <a16:creationId xmlns:a16="http://schemas.microsoft.com/office/drawing/2014/main" id="{473013A6-AD3B-4184-88C9-3C64FB46701F}"/>
            </a:ext>
          </a:extLst>
        </xdr:cNvPr>
        <xdr:cNvSpPr txBox="1"/>
      </xdr:nvSpPr>
      <xdr:spPr>
        <a:xfrm>
          <a:off x="9391727" y="711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84980</xdr:rowOff>
    </xdr:from>
    <xdr:ext cx="469744" cy="259045"/>
    <xdr:sp macro="" textlink="">
      <xdr:nvSpPr>
        <xdr:cNvPr id="143" name="n_2mainValue【道路】&#10;一人当たり延長">
          <a:extLst>
            <a:ext uri="{FF2B5EF4-FFF2-40B4-BE49-F238E27FC236}">
              <a16:creationId xmlns:a16="http://schemas.microsoft.com/office/drawing/2014/main" id="{F2943B1B-8599-4FCB-A98B-27E58EF0D569}"/>
            </a:ext>
          </a:extLst>
        </xdr:cNvPr>
        <xdr:cNvSpPr txBox="1"/>
      </xdr:nvSpPr>
      <xdr:spPr>
        <a:xfrm>
          <a:off x="8515427" y="71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85488</xdr:rowOff>
    </xdr:from>
    <xdr:ext cx="469744" cy="259045"/>
    <xdr:sp macro="" textlink="">
      <xdr:nvSpPr>
        <xdr:cNvPr id="144" name="n_3mainValue【道路】&#10;一人当たり延長">
          <a:extLst>
            <a:ext uri="{FF2B5EF4-FFF2-40B4-BE49-F238E27FC236}">
              <a16:creationId xmlns:a16="http://schemas.microsoft.com/office/drawing/2014/main" id="{C044BE4D-45B5-40E0-8402-0C952AD7BB95}"/>
            </a:ext>
          </a:extLst>
        </xdr:cNvPr>
        <xdr:cNvSpPr txBox="1"/>
      </xdr:nvSpPr>
      <xdr:spPr>
        <a:xfrm>
          <a:off x="7626427" y="711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84853</xdr:rowOff>
    </xdr:from>
    <xdr:ext cx="469744" cy="259045"/>
    <xdr:sp macro="" textlink="">
      <xdr:nvSpPr>
        <xdr:cNvPr id="145" name="n_4mainValue【道路】&#10;一人当たり延長">
          <a:extLst>
            <a:ext uri="{FF2B5EF4-FFF2-40B4-BE49-F238E27FC236}">
              <a16:creationId xmlns:a16="http://schemas.microsoft.com/office/drawing/2014/main" id="{FA781F96-D935-4D15-BEA5-B7890D742055}"/>
            </a:ext>
          </a:extLst>
        </xdr:cNvPr>
        <xdr:cNvSpPr txBox="1"/>
      </xdr:nvSpPr>
      <xdr:spPr>
        <a:xfrm>
          <a:off x="6737427" y="711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74AD655-BAA9-44CB-A7BD-0177A81715B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66761C1-2845-4908-88E1-509C1B6FB10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4560CAA-3638-4A08-AD48-85ECEF8C49B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F692611-9397-4BB7-A16E-2DEDA52559D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6827D89-98A5-4435-87D2-921CD7AF54E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AF8BE57-31F8-4884-97F1-856D9AFCE4B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ABCEF34-3182-4184-AF3E-6520FF2673B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574F78A-06D9-4971-9D8B-640B72E92B0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C7B7297-7FEF-4681-A7CA-3CB0BC15856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02FA4D2-7D30-47AC-B566-8030F508EFD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F6D150F-BA87-4463-8240-70B784D852F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A62A39E1-5AE3-459F-892B-54B50DF953C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07EE5E96-1AAA-4660-9005-CFB77D86F635}"/>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AF7FB56C-08DE-4419-A219-38172413287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B471856-9EEC-468C-96B6-8DB108289E0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78785D30-270B-4CEB-8475-846E9860B61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5F1635D9-D6F7-43EF-B683-E3AF3FFAA32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177C1E0D-5510-4FA1-BC18-CA5CADBA9A2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C06795B6-2EA5-429A-B49C-73EDDC228F7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39F84091-53DC-4497-AC1C-AEAB4CAD085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57DA0372-4473-440F-BD76-4DD96ED50BA9}"/>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9419EF0-9E5F-40D4-94AD-8AA280C95DA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D27F180C-511B-40A7-BF22-248DF991B74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97155</xdr:rowOff>
    </xdr:from>
    <xdr:to>
      <xdr:col>24</xdr:col>
      <xdr:colOff>62865</xdr:colOff>
      <xdr:row>64</xdr:row>
      <xdr:rowOff>9525</xdr:rowOff>
    </xdr:to>
    <xdr:cxnSp macro="">
      <xdr:nvCxnSpPr>
        <xdr:cNvPr id="169" name="直線コネクタ 168">
          <a:extLst>
            <a:ext uri="{FF2B5EF4-FFF2-40B4-BE49-F238E27FC236}">
              <a16:creationId xmlns:a16="http://schemas.microsoft.com/office/drawing/2014/main" id="{56465046-1C38-4CE5-AF6B-A5565E59EC25}"/>
            </a:ext>
          </a:extLst>
        </xdr:cNvPr>
        <xdr:cNvCxnSpPr/>
      </xdr:nvCxnSpPr>
      <xdr:spPr>
        <a:xfrm flipV="1">
          <a:off x="4634865" y="969835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13352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80BA6786-0F20-4BA4-A2D8-F7CCE00EEAB2}"/>
            </a:ext>
          </a:extLst>
        </xdr:cNvPr>
        <xdr:cNvSpPr txBox="1"/>
      </xdr:nvSpPr>
      <xdr:spPr>
        <a:xfrm>
          <a:off x="4673600" y="1098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9525</xdr:rowOff>
    </xdr:from>
    <xdr:to>
      <xdr:col>24</xdr:col>
      <xdr:colOff>152400</xdr:colOff>
      <xdr:row>64</xdr:row>
      <xdr:rowOff>9525</xdr:rowOff>
    </xdr:to>
    <xdr:cxnSp macro="">
      <xdr:nvCxnSpPr>
        <xdr:cNvPr id="171" name="直線コネクタ 170">
          <a:extLst>
            <a:ext uri="{FF2B5EF4-FFF2-40B4-BE49-F238E27FC236}">
              <a16:creationId xmlns:a16="http://schemas.microsoft.com/office/drawing/2014/main" id="{E577EFFA-717D-477E-8F4F-48DB358D7744}"/>
            </a:ext>
          </a:extLst>
        </xdr:cNvPr>
        <xdr:cNvCxnSpPr/>
      </xdr:nvCxnSpPr>
      <xdr:spPr>
        <a:xfrm>
          <a:off x="4546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43832</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89219D55-D1E0-4B52-8D06-A71B23D139E3}"/>
            </a:ext>
          </a:extLst>
        </xdr:cNvPr>
        <xdr:cNvSpPr txBox="1"/>
      </xdr:nvSpPr>
      <xdr:spPr>
        <a:xfrm>
          <a:off x="4673600" y="9473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97155</xdr:rowOff>
    </xdr:from>
    <xdr:to>
      <xdr:col>24</xdr:col>
      <xdr:colOff>152400</xdr:colOff>
      <xdr:row>56</xdr:row>
      <xdr:rowOff>97155</xdr:rowOff>
    </xdr:to>
    <xdr:cxnSp macro="">
      <xdr:nvCxnSpPr>
        <xdr:cNvPr id="173" name="直線コネクタ 172">
          <a:extLst>
            <a:ext uri="{FF2B5EF4-FFF2-40B4-BE49-F238E27FC236}">
              <a16:creationId xmlns:a16="http://schemas.microsoft.com/office/drawing/2014/main" id="{07F0C7B3-C99D-447D-A846-ECF0B460DB7D}"/>
            </a:ext>
          </a:extLst>
        </xdr:cNvPr>
        <xdr:cNvCxnSpPr/>
      </xdr:nvCxnSpPr>
      <xdr:spPr>
        <a:xfrm>
          <a:off x="4546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62882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AC0CFC3C-B526-4DC9-90DE-53B8E363CFA4}"/>
            </a:ext>
          </a:extLst>
        </xdr:cNvPr>
        <xdr:cNvSpPr txBox="1"/>
      </xdr:nvSpPr>
      <xdr:spPr>
        <a:xfrm>
          <a:off x="4673600" y="1069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84455</xdr:rowOff>
    </xdr:from>
    <xdr:to>
      <xdr:col>24</xdr:col>
      <xdr:colOff>114300</xdr:colOff>
      <xdr:row>63</xdr:row>
      <xdr:rowOff>14605</xdr:rowOff>
    </xdr:to>
    <xdr:sp macro="" textlink="">
      <xdr:nvSpPr>
        <xdr:cNvPr id="175" name="フローチャート: 判断 174">
          <a:extLst>
            <a:ext uri="{FF2B5EF4-FFF2-40B4-BE49-F238E27FC236}">
              <a16:creationId xmlns:a16="http://schemas.microsoft.com/office/drawing/2014/main" id="{652783EF-0166-413E-9ACF-4D12BAC1F6DE}"/>
            </a:ext>
          </a:extLst>
        </xdr:cNvPr>
        <xdr:cNvSpPr/>
      </xdr:nvSpPr>
      <xdr:spPr>
        <a:xfrm>
          <a:off x="4584700" y="1071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52070</xdr:rowOff>
    </xdr:from>
    <xdr:to>
      <xdr:col>20</xdr:col>
      <xdr:colOff>38100</xdr:colOff>
      <xdr:row>62</xdr:row>
      <xdr:rowOff>153670</xdr:rowOff>
    </xdr:to>
    <xdr:sp macro="" textlink="">
      <xdr:nvSpPr>
        <xdr:cNvPr id="176" name="フローチャート: 判断 175">
          <a:extLst>
            <a:ext uri="{FF2B5EF4-FFF2-40B4-BE49-F238E27FC236}">
              <a16:creationId xmlns:a16="http://schemas.microsoft.com/office/drawing/2014/main" id="{FC7423A3-C90D-4E03-A4F8-3C04EB15A2AC}"/>
            </a:ext>
          </a:extLst>
        </xdr:cNvPr>
        <xdr:cNvSpPr/>
      </xdr:nvSpPr>
      <xdr:spPr>
        <a:xfrm>
          <a:off x="3746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27305</xdr:rowOff>
    </xdr:from>
    <xdr:to>
      <xdr:col>15</xdr:col>
      <xdr:colOff>101600</xdr:colOff>
      <xdr:row>62</xdr:row>
      <xdr:rowOff>128905</xdr:rowOff>
    </xdr:to>
    <xdr:sp macro="" textlink="">
      <xdr:nvSpPr>
        <xdr:cNvPr id="177" name="フローチャート: 判断 176">
          <a:extLst>
            <a:ext uri="{FF2B5EF4-FFF2-40B4-BE49-F238E27FC236}">
              <a16:creationId xmlns:a16="http://schemas.microsoft.com/office/drawing/2014/main" id="{8F2193DE-0699-467A-BAE4-ABF784FF4C87}"/>
            </a:ext>
          </a:extLst>
        </xdr:cNvPr>
        <xdr:cNvSpPr/>
      </xdr:nvSpPr>
      <xdr:spPr>
        <a:xfrm>
          <a:off x="2857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6350</xdr:rowOff>
    </xdr:from>
    <xdr:to>
      <xdr:col>10</xdr:col>
      <xdr:colOff>165100</xdr:colOff>
      <xdr:row>62</xdr:row>
      <xdr:rowOff>107950</xdr:rowOff>
    </xdr:to>
    <xdr:sp macro="" textlink="">
      <xdr:nvSpPr>
        <xdr:cNvPr id="178" name="フローチャート: 判断 177">
          <a:extLst>
            <a:ext uri="{FF2B5EF4-FFF2-40B4-BE49-F238E27FC236}">
              <a16:creationId xmlns:a16="http://schemas.microsoft.com/office/drawing/2014/main" id="{3337389C-6CA1-4286-8C81-EEBFE9F13928}"/>
            </a:ext>
          </a:extLst>
        </xdr:cNvPr>
        <xdr:cNvSpPr/>
      </xdr:nvSpPr>
      <xdr:spPr>
        <a:xfrm>
          <a:off x="1968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149225</xdr:rowOff>
    </xdr:from>
    <xdr:to>
      <xdr:col>6</xdr:col>
      <xdr:colOff>38100</xdr:colOff>
      <xdr:row>62</xdr:row>
      <xdr:rowOff>79375</xdr:rowOff>
    </xdr:to>
    <xdr:sp macro="" textlink="">
      <xdr:nvSpPr>
        <xdr:cNvPr id="179" name="フローチャート: 判断 178">
          <a:extLst>
            <a:ext uri="{FF2B5EF4-FFF2-40B4-BE49-F238E27FC236}">
              <a16:creationId xmlns:a16="http://schemas.microsoft.com/office/drawing/2014/main" id="{B38A1989-CF23-4705-B29F-324BFCB1C19E}"/>
            </a:ext>
          </a:extLst>
        </xdr:cNvPr>
        <xdr:cNvSpPr/>
      </xdr:nvSpPr>
      <xdr:spPr>
        <a:xfrm>
          <a:off x="1079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59C978F-0ABE-4860-BDE6-87C27EA7C4A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C356E95-B4FE-413A-82F3-920419B0D78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8A9DC40-AB83-4763-A3A4-D7C2AAF3124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7A208C3-4DD0-4EE6-816F-701E48BAFC1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8F23EFD-CAF5-441D-BAA8-9F4A8F02672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8255</xdr:rowOff>
    </xdr:from>
    <xdr:to>
      <xdr:col>24</xdr:col>
      <xdr:colOff>114300</xdr:colOff>
      <xdr:row>62</xdr:row>
      <xdr:rowOff>109855</xdr:rowOff>
    </xdr:to>
    <xdr:sp macro="" textlink="">
      <xdr:nvSpPr>
        <xdr:cNvPr id="185" name="楕円 184">
          <a:extLst>
            <a:ext uri="{FF2B5EF4-FFF2-40B4-BE49-F238E27FC236}">
              <a16:creationId xmlns:a16="http://schemas.microsoft.com/office/drawing/2014/main" id="{288176A5-C205-4838-90E7-60576767BEA9}"/>
            </a:ext>
          </a:extLst>
        </xdr:cNvPr>
        <xdr:cNvSpPr/>
      </xdr:nvSpPr>
      <xdr:spPr>
        <a:xfrm>
          <a:off x="45847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31132</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FE581889-B097-485F-A986-A5216C593646}"/>
            </a:ext>
          </a:extLst>
        </xdr:cNvPr>
        <xdr:cNvSpPr txBox="1"/>
      </xdr:nvSpPr>
      <xdr:spPr>
        <a:xfrm>
          <a:off x="4673600" y="1048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147320</xdr:rowOff>
    </xdr:from>
    <xdr:to>
      <xdr:col>20</xdr:col>
      <xdr:colOff>38100</xdr:colOff>
      <xdr:row>62</xdr:row>
      <xdr:rowOff>77470</xdr:rowOff>
    </xdr:to>
    <xdr:sp macro="" textlink="">
      <xdr:nvSpPr>
        <xdr:cNvPr id="187" name="楕円 186">
          <a:extLst>
            <a:ext uri="{FF2B5EF4-FFF2-40B4-BE49-F238E27FC236}">
              <a16:creationId xmlns:a16="http://schemas.microsoft.com/office/drawing/2014/main" id="{B1B5FF51-0542-4B6F-B6B1-5A77C13F8E4A}"/>
            </a:ext>
          </a:extLst>
        </xdr:cNvPr>
        <xdr:cNvSpPr/>
      </xdr:nvSpPr>
      <xdr:spPr>
        <a:xfrm>
          <a:off x="3746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26670</xdr:rowOff>
    </xdr:from>
    <xdr:to>
      <xdr:col>24</xdr:col>
      <xdr:colOff>63500</xdr:colOff>
      <xdr:row>62</xdr:row>
      <xdr:rowOff>59055</xdr:rowOff>
    </xdr:to>
    <xdr:cxnSp macro="">
      <xdr:nvCxnSpPr>
        <xdr:cNvPr id="188" name="直線コネクタ 187">
          <a:extLst>
            <a:ext uri="{FF2B5EF4-FFF2-40B4-BE49-F238E27FC236}">
              <a16:creationId xmlns:a16="http://schemas.microsoft.com/office/drawing/2014/main" id="{C74AEDB4-FB96-4ABB-8385-DC579B27BCE8}"/>
            </a:ext>
          </a:extLst>
        </xdr:cNvPr>
        <xdr:cNvCxnSpPr/>
      </xdr:nvCxnSpPr>
      <xdr:spPr>
        <a:xfrm>
          <a:off x="3797300" y="106565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114935</xdr:rowOff>
    </xdr:from>
    <xdr:to>
      <xdr:col>15</xdr:col>
      <xdr:colOff>101600</xdr:colOff>
      <xdr:row>62</xdr:row>
      <xdr:rowOff>45085</xdr:rowOff>
    </xdr:to>
    <xdr:sp macro="" textlink="">
      <xdr:nvSpPr>
        <xdr:cNvPr id="189" name="楕円 188">
          <a:extLst>
            <a:ext uri="{FF2B5EF4-FFF2-40B4-BE49-F238E27FC236}">
              <a16:creationId xmlns:a16="http://schemas.microsoft.com/office/drawing/2014/main" id="{7BD33E4F-F8DE-4642-A8E8-2748A1C36577}"/>
            </a:ext>
          </a:extLst>
        </xdr:cNvPr>
        <xdr:cNvSpPr/>
      </xdr:nvSpPr>
      <xdr:spPr>
        <a:xfrm>
          <a:off x="2857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165735</xdr:rowOff>
    </xdr:from>
    <xdr:to>
      <xdr:col>19</xdr:col>
      <xdr:colOff>177800</xdr:colOff>
      <xdr:row>62</xdr:row>
      <xdr:rowOff>26670</xdr:rowOff>
    </xdr:to>
    <xdr:cxnSp macro="">
      <xdr:nvCxnSpPr>
        <xdr:cNvPr id="190" name="直線コネクタ 189">
          <a:extLst>
            <a:ext uri="{FF2B5EF4-FFF2-40B4-BE49-F238E27FC236}">
              <a16:creationId xmlns:a16="http://schemas.microsoft.com/office/drawing/2014/main" id="{5248E705-4416-4205-A321-F4C56DE992B1}"/>
            </a:ext>
          </a:extLst>
        </xdr:cNvPr>
        <xdr:cNvCxnSpPr/>
      </xdr:nvCxnSpPr>
      <xdr:spPr>
        <a:xfrm>
          <a:off x="2908300" y="106241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80645</xdr:rowOff>
    </xdr:from>
    <xdr:to>
      <xdr:col>10</xdr:col>
      <xdr:colOff>165100</xdr:colOff>
      <xdr:row>62</xdr:row>
      <xdr:rowOff>10795</xdr:rowOff>
    </xdr:to>
    <xdr:sp macro="" textlink="">
      <xdr:nvSpPr>
        <xdr:cNvPr id="191" name="楕円 190">
          <a:extLst>
            <a:ext uri="{FF2B5EF4-FFF2-40B4-BE49-F238E27FC236}">
              <a16:creationId xmlns:a16="http://schemas.microsoft.com/office/drawing/2014/main" id="{E2956C85-FB94-4BE2-B501-80DA1C426CBC}"/>
            </a:ext>
          </a:extLst>
        </xdr:cNvPr>
        <xdr:cNvSpPr/>
      </xdr:nvSpPr>
      <xdr:spPr>
        <a:xfrm>
          <a:off x="1968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131445</xdr:rowOff>
    </xdr:from>
    <xdr:to>
      <xdr:col>15</xdr:col>
      <xdr:colOff>50800</xdr:colOff>
      <xdr:row>61</xdr:row>
      <xdr:rowOff>165735</xdr:rowOff>
    </xdr:to>
    <xdr:cxnSp macro="">
      <xdr:nvCxnSpPr>
        <xdr:cNvPr id="192" name="直線コネクタ 191">
          <a:extLst>
            <a:ext uri="{FF2B5EF4-FFF2-40B4-BE49-F238E27FC236}">
              <a16:creationId xmlns:a16="http://schemas.microsoft.com/office/drawing/2014/main" id="{7EBEA61E-AAD3-450A-8F5B-28E2BAB66176}"/>
            </a:ext>
          </a:extLst>
        </xdr:cNvPr>
        <xdr:cNvCxnSpPr/>
      </xdr:nvCxnSpPr>
      <xdr:spPr>
        <a:xfrm>
          <a:off x="2019300" y="105898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53975</xdr:rowOff>
    </xdr:from>
    <xdr:to>
      <xdr:col>6</xdr:col>
      <xdr:colOff>38100</xdr:colOff>
      <xdr:row>61</xdr:row>
      <xdr:rowOff>155575</xdr:rowOff>
    </xdr:to>
    <xdr:sp macro="" textlink="">
      <xdr:nvSpPr>
        <xdr:cNvPr id="193" name="楕円 192">
          <a:extLst>
            <a:ext uri="{FF2B5EF4-FFF2-40B4-BE49-F238E27FC236}">
              <a16:creationId xmlns:a16="http://schemas.microsoft.com/office/drawing/2014/main" id="{BB7C9FA6-021E-422D-884B-96C9CC397235}"/>
            </a:ext>
          </a:extLst>
        </xdr:cNvPr>
        <xdr:cNvSpPr/>
      </xdr:nvSpPr>
      <xdr:spPr>
        <a:xfrm>
          <a:off x="1079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104775</xdr:rowOff>
    </xdr:from>
    <xdr:to>
      <xdr:col>10</xdr:col>
      <xdr:colOff>114300</xdr:colOff>
      <xdr:row>61</xdr:row>
      <xdr:rowOff>131445</xdr:rowOff>
    </xdr:to>
    <xdr:cxnSp macro="">
      <xdr:nvCxnSpPr>
        <xdr:cNvPr id="194" name="直線コネクタ 193">
          <a:extLst>
            <a:ext uri="{FF2B5EF4-FFF2-40B4-BE49-F238E27FC236}">
              <a16:creationId xmlns:a16="http://schemas.microsoft.com/office/drawing/2014/main" id="{6E8B59DE-FC62-4DF6-BB93-AD1B60443D41}"/>
            </a:ext>
          </a:extLst>
        </xdr:cNvPr>
        <xdr:cNvCxnSpPr/>
      </xdr:nvCxnSpPr>
      <xdr:spPr>
        <a:xfrm>
          <a:off x="1130300" y="105632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144797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3F9A19B0-5F12-49A4-AF25-5EF6FD9046C1}"/>
            </a:ext>
          </a:extLst>
        </xdr:cNvPr>
        <xdr:cNvSpPr txBox="1"/>
      </xdr:nvSpPr>
      <xdr:spPr>
        <a:xfrm>
          <a:off x="35820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120032</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F98B9629-DD18-4B95-BD48-5209057F0646}"/>
            </a:ext>
          </a:extLst>
        </xdr:cNvPr>
        <xdr:cNvSpPr txBox="1"/>
      </xdr:nvSpPr>
      <xdr:spPr>
        <a:xfrm>
          <a:off x="2705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99077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7FC18C13-23EF-4915-B45A-D4145C9F64FA}"/>
            </a:ext>
          </a:extLst>
        </xdr:cNvPr>
        <xdr:cNvSpPr txBox="1"/>
      </xdr:nvSpPr>
      <xdr:spPr>
        <a:xfrm>
          <a:off x="1816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70502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3F16A75C-76E8-4F4B-8F17-1B3E94D36E33}"/>
            </a:ext>
          </a:extLst>
        </xdr:cNvPr>
        <xdr:cNvSpPr txBox="1"/>
      </xdr:nvSpPr>
      <xdr:spPr>
        <a:xfrm>
          <a:off x="927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93997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9FF75A8E-A54F-4A2F-A7FA-15223612D314}"/>
            </a:ext>
          </a:extLst>
        </xdr:cNvPr>
        <xdr:cNvSpPr txBox="1"/>
      </xdr:nvSpPr>
      <xdr:spPr>
        <a:xfrm>
          <a:off x="3582044" y="1038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61612</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BB64A94E-5281-422C-8305-165D00DB0D9E}"/>
            </a:ext>
          </a:extLst>
        </xdr:cNvPr>
        <xdr:cNvSpPr txBox="1"/>
      </xdr:nvSpPr>
      <xdr:spPr>
        <a:xfrm>
          <a:off x="2705744" y="1034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27322</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F9737AFA-6B71-4864-AA17-2A54DE2314C7}"/>
            </a:ext>
          </a:extLst>
        </xdr:cNvPr>
        <xdr:cNvSpPr txBox="1"/>
      </xdr:nvSpPr>
      <xdr:spPr>
        <a:xfrm>
          <a:off x="1816744" y="10314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652</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064987AE-AAA1-4D73-AC88-3AA3ABBD361D}"/>
            </a:ext>
          </a:extLst>
        </xdr:cNvPr>
        <xdr:cNvSpPr txBox="1"/>
      </xdr:nvSpPr>
      <xdr:spPr>
        <a:xfrm>
          <a:off x="927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907D3D65-5803-4681-A769-FC91C001BE4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8351A976-6264-4FAE-99F5-D88BD3D9999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E2884B70-CE05-4B41-B4C3-66969628D19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D3BEA30D-AAAC-4142-8C73-D97410FD52C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6A8D1AD4-1ACF-47A4-A3E3-4E7BD29BCFF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16D97C37-D2C7-4496-9D09-66FA1CC92A4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DCC78395-98CA-4EC8-842D-8FDAFA61842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5464F08D-E25F-4F79-9A15-B6FF6CEC35A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DED7C455-DB64-4CC3-8CF7-F041FF69C0B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E8BDCB4E-878E-4BDE-9AD0-2F559A6A032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FBF35573-148F-4170-946F-11BFE4A6800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28F008D9-67F2-4204-BC43-A48F3EF0E57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A74BD305-BBC4-4E08-BB93-DAB3A9B7181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1F930880-571F-466E-A9A5-99920F82A99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33EC9D38-15CF-4762-98BC-FDA0E3922A7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5C53F1C4-D88E-4E42-93A7-D3DF9CBE8E1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B2BEC5D4-46C5-43ED-907E-0AB6A6EB0CA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D681686C-4BDF-40B6-9E11-4C395DB3D67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BB12FC90-D10B-4414-87FE-15582D3E224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57AFEFD5-5410-42EB-8779-8E57F3DB106B}"/>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E0A877D3-8186-4718-B30A-CAE6D13ABF2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A0893CC3-103B-4F3F-B06C-D6E02AA7A28D}"/>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23CCE545-3ECA-4BC9-91BB-4CA08E15F8B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152560</xdr:rowOff>
    </xdr:from>
    <xdr:to>
      <xdr:col>54</xdr:col>
      <xdr:colOff>189865</xdr:colOff>
      <xdr:row>64</xdr:row>
      <xdr:rowOff>28921</xdr:rowOff>
    </xdr:to>
    <xdr:cxnSp macro="">
      <xdr:nvCxnSpPr>
        <xdr:cNvPr id="226" name="直線コネクタ 225">
          <a:extLst>
            <a:ext uri="{FF2B5EF4-FFF2-40B4-BE49-F238E27FC236}">
              <a16:creationId xmlns:a16="http://schemas.microsoft.com/office/drawing/2014/main" id="{1003FEDF-E2B4-45E3-A6DD-3AC3318C990C}"/>
            </a:ext>
          </a:extLst>
        </xdr:cNvPr>
        <xdr:cNvCxnSpPr/>
      </xdr:nvCxnSpPr>
      <xdr:spPr>
        <a:xfrm flipV="1">
          <a:off x="10476865" y="9753760"/>
          <a:ext cx="0" cy="124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32748</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047BE7E7-EBF8-4A51-AF05-88F786FF78FE}"/>
            </a:ext>
          </a:extLst>
        </xdr:cNvPr>
        <xdr:cNvSpPr txBox="1"/>
      </xdr:nvSpPr>
      <xdr:spPr>
        <a:xfrm>
          <a:off x="10515600" y="1100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28921</xdr:rowOff>
    </xdr:from>
    <xdr:to>
      <xdr:col>55</xdr:col>
      <xdr:colOff>88900</xdr:colOff>
      <xdr:row>64</xdr:row>
      <xdr:rowOff>28921</xdr:rowOff>
    </xdr:to>
    <xdr:cxnSp macro="">
      <xdr:nvCxnSpPr>
        <xdr:cNvPr id="228" name="直線コネクタ 227">
          <a:extLst>
            <a:ext uri="{FF2B5EF4-FFF2-40B4-BE49-F238E27FC236}">
              <a16:creationId xmlns:a16="http://schemas.microsoft.com/office/drawing/2014/main" id="{0E27EBCF-D446-4B2A-8980-B62F92790FB4}"/>
            </a:ext>
          </a:extLst>
        </xdr:cNvPr>
        <xdr:cNvCxnSpPr/>
      </xdr:nvCxnSpPr>
      <xdr:spPr>
        <a:xfrm>
          <a:off x="10388600" y="1100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99237</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11743246-9469-4C7E-9949-443AA33AF243}"/>
            </a:ext>
          </a:extLst>
        </xdr:cNvPr>
        <xdr:cNvSpPr txBox="1"/>
      </xdr:nvSpPr>
      <xdr:spPr>
        <a:xfrm>
          <a:off x="10515600" y="952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152560</xdr:rowOff>
    </xdr:from>
    <xdr:to>
      <xdr:col>55</xdr:col>
      <xdr:colOff>88900</xdr:colOff>
      <xdr:row>56</xdr:row>
      <xdr:rowOff>152560</xdr:rowOff>
    </xdr:to>
    <xdr:cxnSp macro="">
      <xdr:nvCxnSpPr>
        <xdr:cNvPr id="230" name="直線コネクタ 229">
          <a:extLst>
            <a:ext uri="{FF2B5EF4-FFF2-40B4-BE49-F238E27FC236}">
              <a16:creationId xmlns:a16="http://schemas.microsoft.com/office/drawing/2014/main" id="{4C8F1A96-881F-4DEE-9A95-AF4E0D1A1D3D}"/>
            </a:ext>
          </a:extLst>
        </xdr:cNvPr>
        <xdr:cNvCxnSpPr/>
      </xdr:nvCxnSpPr>
      <xdr:spPr>
        <a:xfrm>
          <a:off x="10388600" y="975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43150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BE53B524-8659-4D4F-B0EA-8AC2C4C84F26}"/>
            </a:ext>
          </a:extLst>
        </xdr:cNvPr>
        <xdr:cNvSpPr txBox="1"/>
      </xdr:nvSpPr>
      <xdr:spPr>
        <a:xfrm>
          <a:off x="10515600" y="10501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64723</xdr:rowOff>
    </xdr:from>
    <xdr:to>
      <xdr:col>55</xdr:col>
      <xdr:colOff>50800</xdr:colOff>
      <xdr:row>61</xdr:row>
      <xdr:rowOff>166323</xdr:rowOff>
    </xdr:to>
    <xdr:sp macro="" textlink="">
      <xdr:nvSpPr>
        <xdr:cNvPr id="232" name="フローチャート: 判断 231">
          <a:extLst>
            <a:ext uri="{FF2B5EF4-FFF2-40B4-BE49-F238E27FC236}">
              <a16:creationId xmlns:a16="http://schemas.microsoft.com/office/drawing/2014/main" id="{6BABF0F8-742C-4220-90B1-4055621A23BE}"/>
            </a:ext>
          </a:extLst>
        </xdr:cNvPr>
        <xdr:cNvSpPr/>
      </xdr:nvSpPr>
      <xdr:spPr>
        <a:xfrm>
          <a:off x="10426700" y="1052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80618</xdr:rowOff>
    </xdr:from>
    <xdr:to>
      <xdr:col>50</xdr:col>
      <xdr:colOff>165100</xdr:colOff>
      <xdr:row>62</xdr:row>
      <xdr:rowOff>10768</xdr:rowOff>
    </xdr:to>
    <xdr:sp macro="" textlink="">
      <xdr:nvSpPr>
        <xdr:cNvPr id="233" name="フローチャート: 判断 232">
          <a:extLst>
            <a:ext uri="{FF2B5EF4-FFF2-40B4-BE49-F238E27FC236}">
              <a16:creationId xmlns:a16="http://schemas.microsoft.com/office/drawing/2014/main" id="{BBB2B66B-C8A4-42A0-9891-E9C9EBE1C0C0}"/>
            </a:ext>
          </a:extLst>
        </xdr:cNvPr>
        <xdr:cNvSpPr/>
      </xdr:nvSpPr>
      <xdr:spPr>
        <a:xfrm>
          <a:off x="9588500" y="1053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81895</xdr:rowOff>
    </xdr:from>
    <xdr:to>
      <xdr:col>46</xdr:col>
      <xdr:colOff>38100</xdr:colOff>
      <xdr:row>62</xdr:row>
      <xdr:rowOff>12045</xdr:rowOff>
    </xdr:to>
    <xdr:sp macro="" textlink="">
      <xdr:nvSpPr>
        <xdr:cNvPr id="234" name="フローチャート: 判断 233">
          <a:extLst>
            <a:ext uri="{FF2B5EF4-FFF2-40B4-BE49-F238E27FC236}">
              <a16:creationId xmlns:a16="http://schemas.microsoft.com/office/drawing/2014/main" id="{7CD75165-9780-40B7-8ED3-0105177BE4EF}"/>
            </a:ext>
          </a:extLst>
        </xdr:cNvPr>
        <xdr:cNvSpPr/>
      </xdr:nvSpPr>
      <xdr:spPr>
        <a:xfrm>
          <a:off x="8699500" y="1054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86851</xdr:rowOff>
    </xdr:from>
    <xdr:to>
      <xdr:col>41</xdr:col>
      <xdr:colOff>101600</xdr:colOff>
      <xdr:row>62</xdr:row>
      <xdr:rowOff>17001</xdr:rowOff>
    </xdr:to>
    <xdr:sp macro="" textlink="">
      <xdr:nvSpPr>
        <xdr:cNvPr id="235" name="フローチャート: 判断 234">
          <a:extLst>
            <a:ext uri="{FF2B5EF4-FFF2-40B4-BE49-F238E27FC236}">
              <a16:creationId xmlns:a16="http://schemas.microsoft.com/office/drawing/2014/main" id="{8C9B6E98-7E17-4246-8F40-63E29866AB01}"/>
            </a:ext>
          </a:extLst>
        </xdr:cNvPr>
        <xdr:cNvSpPr/>
      </xdr:nvSpPr>
      <xdr:spPr>
        <a:xfrm>
          <a:off x="7810500" y="105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87484</xdr:rowOff>
    </xdr:from>
    <xdr:to>
      <xdr:col>36</xdr:col>
      <xdr:colOff>165100</xdr:colOff>
      <xdr:row>62</xdr:row>
      <xdr:rowOff>17634</xdr:rowOff>
    </xdr:to>
    <xdr:sp macro="" textlink="">
      <xdr:nvSpPr>
        <xdr:cNvPr id="236" name="フローチャート: 判断 235">
          <a:extLst>
            <a:ext uri="{FF2B5EF4-FFF2-40B4-BE49-F238E27FC236}">
              <a16:creationId xmlns:a16="http://schemas.microsoft.com/office/drawing/2014/main" id="{11F6B29F-10F3-4DB7-ABCA-62EFC0B159D7}"/>
            </a:ext>
          </a:extLst>
        </xdr:cNvPr>
        <xdr:cNvSpPr/>
      </xdr:nvSpPr>
      <xdr:spPr>
        <a:xfrm>
          <a:off x="6921500" y="105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C9C0C0A-0408-4741-8D22-F30C63D2232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053D49C-51BD-4455-9161-638C4D7B939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4B451DB-2063-4760-91AE-F85BF0A653B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AE1F725-A657-41B1-B8D8-4A343CD1309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DF9A62D-D7DE-4DC3-8E3F-4FA2F7E1718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19239</xdr:rowOff>
    </xdr:from>
    <xdr:to>
      <xdr:col>55</xdr:col>
      <xdr:colOff>50800</xdr:colOff>
      <xdr:row>60</xdr:row>
      <xdr:rowOff>120839</xdr:rowOff>
    </xdr:to>
    <xdr:sp macro="" textlink="">
      <xdr:nvSpPr>
        <xdr:cNvPr id="242" name="楕円 241">
          <a:extLst>
            <a:ext uri="{FF2B5EF4-FFF2-40B4-BE49-F238E27FC236}">
              <a16:creationId xmlns:a16="http://schemas.microsoft.com/office/drawing/2014/main" id="{D9CF7465-8EDC-4897-8145-D3AFD97336C1}"/>
            </a:ext>
          </a:extLst>
        </xdr:cNvPr>
        <xdr:cNvSpPr/>
      </xdr:nvSpPr>
      <xdr:spPr>
        <a:xfrm>
          <a:off x="10426700" y="1030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42116</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DAC2B767-2DC5-4997-9C9C-C34A30322A5C}"/>
            </a:ext>
          </a:extLst>
        </xdr:cNvPr>
        <xdr:cNvSpPr txBox="1"/>
      </xdr:nvSpPr>
      <xdr:spPr>
        <a:xfrm>
          <a:off x="10515600" y="1015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15185</xdr:rowOff>
    </xdr:from>
    <xdr:to>
      <xdr:col>50</xdr:col>
      <xdr:colOff>165100</xdr:colOff>
      <xdr:row>60</xdr:row>
      <xdr:rowOff>116785</xdr:rowOff>
    </xdr:to>
    <xdr:sp macro="" textlink="">
      <xdr:nvSpPr>
        <xdr:cNvPr id="244" name="楕円 243">
          <a:extLst>
            <a:ext uri="{FF2B5EF4-FFF2-40B4-BE49-F238E27FC236}">
              <a16:creationId xmlns:a16="http://schemas.microsoft.com/office/drawing/2014/main" id="{DF125F60-2D75-402E-BD64-56D7166149F4}"/>
            </a:ext>
          </a:extLst>
        </xdr:cNvPr>
        <xdr:cNvSpPr/>
      </xdr:nvSpPr>
      <xdr:spPr>
        <a:xfrm>
          <a:off x="9588500" y="103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65985</xdr:rowOff>
    </xdr:from>
    <xdr:to>
      <xdr:col>55</xdr:col>
      <xdr:colOff>0</xdr:colOff>
      <xdr:row>60</xdr:row>
      <xdr:rowOff>70039</xdr:rowOff>
    </xdr:to>
    <xdr:cxnSp macro="">
      <xdr:nvCxnSpPr>
        <xdr:cNvPr id="245" name="直線コネクタ 244">
          <a:extLst>
            <a:ext uri="{FF2B5EF4-FFF2-40B4-BE49-F238E27FC236}">
              <a16:creationId xmlns:a16="http://schemas.microsoft.com/office/drawing/2014/main" id="{6D661083-950E-4756-BB64-7BD67810FCD2}"/>
            </a:ext>
          </a:extLst>
        </xdr:cNvPr>
        <xdr:cNvCxnSpPr/>
      </xdr:nvCxnSpPr>
      <xdr:spPr>
        <a:xfrm>
          <a:off x="9639300" y="10352985"/>
          <a:ext cx="8382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12793</xdr:rowOff>
    </xdr:from>
    <xdr:to>
      <xdr:col>46</xdr:col>
      <xdr:colOff>38100</xdr:colOff>
      <xdr:row>60</xdr:row>
      <xdr:rowOff>114393</xdr:rowOff>
    </xdr:to>
    <xdr:sp macro="" textlink="">
      <xdr:nvSpPr>
        <xdr:cNvPr id="246" name="楕円 245">
          <a:extLst>
            <a:ext uri="{FF2B5EF4-FFF2-40B4-BE49-F238E27FC236}">
              <a16:creationId xmlns:a16="http://schemas.microsoft.com/office/drawing/2014/main" id="{92AF51C0-A4FC-446D-BCF6-F7CE5BA5A74E}"/>
            </a:ext>
          </a:extLst>
        </xdr:cNvPr>
        <xdr:cNvSpPr/>
      </xdr:nvSpPr>
      <xdr:spPr>
        <a:xfrm>
          <a:off x="8699500" y="1029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63593</xdr:rowOff>
    </xdr:from>
    <xdr:to>
      <xdr:col>50</xdr:col>
      <xdr:colOff>114300</xdr:colOff>
      <xdr:row>60</xdr:row>
      <xdr:rowOff>65985</xdr:rowOff>
    </xdr:to>
    <xdr:cxnSp macro="">
      <xdr:nvCxnSpPr>
        <xdr:cNvPr id="247" name="直線コネクタ 246">
          <a:extLst>
            <a:ext uri="{FF2B5EF4-FFF2-40B4-BE49-F238E27FC236}">
              <a16:creationId xmlns:a16="http://schemas.microsoft.com/office/drawing/2014/main" id="{4869F61C-013B-4C8A-9CF1-B06B76726E5D}"/>
            </a:ext>
          </a:extLst>
        </xdr:cNvPr>
        <xdr:cNvCxnSpPr/>
      </xdr:nvCxnSpPr>
      <xdr:spPr>
        <a:xfrm>
          <a:off x="8750300" y="10350593"/>
          <a:ext cx="8890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14774</xdr:rowOff>
    </xdr:from>
    <xdr:to>
      <xdr:col>41</xdr:col>
      <xdr:colOff>101600</xdr:colOff>
      <xdr:row>60</xdr:row>
      <xdr:rowOff>116374</xdr:rowOff>
    </xdr:to>
    <xdr:sp macro="" textlink="">
      <xdr:nvSpPr>
        <xdr:cNvPr id="248" name="楕円 247">
          <a:extLst>
            <a:ext uri="{FF2B5EF4-FFF2-40B4-BE49-F238E27FC236}">
              <a16:creationId xmlns:a16="http://schemas.microsoft.com/office/drawing/2014/main" id="{36BE2205-A744-46B0-9FDD-F2AE213E5BCF}"/>
            </a:ext>
          </a:extLst>
        </xdr:cNvPr>
        <xdr:cNvSpPr/>
      </xdr:nvSpPr>
      <xdr:spPr>
        <a:xfrm>
          <a:off x="7810500" y="1030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63593</xdr:rowOff>
    </xdr:from>
    <xdr:to>
      <xdr:col>45</xdr:col>
      <xdr:colOff>177800</xdr:colOff>
      <xdr:row>60</xdr:row>
      <xdr:rowOff>65574</xdr:rowOff>
    </xdr:to>
    <xdr:cxnSp macro="">
      <xdr:nvCxnSpPr>
        <xdr:cNvPr id="249" name="直線コネクタ 248">
          <a:extLst>
            <a:ext uri="{FF2B5EF4-FFF2-40B4-BE49-F238E27FC236}">
              <a16:creationId xmlns:a16="http://schemas.microsoft.com/office/drawing/2014/main" id="{7C4DEE49-673C-43C9-9478-2A3A49398BB8}"/>
            </a:ext>
          </a:extLst>
        </xdr:cNvPr>
        <xdr:cNvCxnSpPr/>
      </xdr:nvCxnSpPr>
      <xdr:spPr>
        <a:xfrm flipV="1">
          <a:off x="7861300" y="10350593"/>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16633</xdr:rowOff>
    </xdr:from>
    <xdr:to>
      <xdr:col>36</xdr:col>
      <xdr:colOff>165100</xdr:colOff>
      <xdr:row>60</xdr:row>
      <xdr:rowOff>118233</xdr:rowOff>
    </xdr:to>
    <xdr:sp macro="" textlink="">
      <xdr:nvSpPr>
        <xdr:cNvPr id="250" name="楕円 249">
          <a:extLst>
            <a:ext uri="{FF2B5EF4-FFF2-40B4-BE49-F238E27FC236}">
              <a16:creationId xmlns:a16="http://schemas.microsoft.com/office/drawing/2014/main" id="{93777A5F-C1B0-4297-AF3D-C1E0D46E9255}"/>
            </a:ext>
          </a:extLst>
        </xdr:cNvPr>
        <xdr:cNvSpPr/>
      </xdr:nvSpPr>
      <xdr:spPr>
        <a:xfrm>
          <a:off x="6921500" y="1030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65574</xdr:rowOff>
    </xdr:from>
    <xdr:to>
      <xdr:col>41</xdr:col>
      <xdr:colOff>50800</xdr:colOff>
      <xdr:row>60</xdr:row>
      <xdr:rowOff>67433</xdr:rowOff>
    </xdr:to>
    <xdr:cxnSp macro="">
      <xdr:nvCxnSpPr>
        <xdr:cNvPr id="251" name="直線コネクタ 250">
          <a:extLst>
            <a:ext uri="{FF2B5EF4-FFF2-40B4-BE49-F238E27FC236}">
              <a16:creationId xmlns:a16="http://schemas.microsoft.com/office/drawing/2014/main" id="{1C524B02-0DFF-42EC-BB70-26B69179EB9D}"/>
            </a:ext>
          </a:extLst>
        </xdr:cNvPr>
        <xdr:cNvCxnSpPr/>
      </xdr:nvCxnSpPr>
      <xdr:spPr>
        <a:xfrm flipV="1">
          <a:off x="6972300" y="10352574"/>
          <a:ext cx="889000" cy="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1895</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A2351BA7-413C-45D9-97F9-F2F157A85F80}"/>
            </a:ext>
          </a:extLst>
        </xdr:cNvPr>
        <xdr:cNvSpPr txBox="1"/>
      </xdr:nvSpPr>
      <xdr:spPr>
        <a:xfrm>
          <a:off x="9327095" y="1063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3172</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E20B3553-5318-42DE-9EF6-24206C84D4DA}"/>
            </a:ext>
          </a:extLst>
        </xdr:cNvPr>
        <xdr:cNvSpPr txBox="1"/>
      </xdr:nvSpPr>
      <xdr:spPr>
        <a:xfrm>
          <a:off x="8450795" y="1063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8128</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CDDB42AC-992B-4AEF-82F2-97D08D6C5C5E}"/>
            </a:ext>
          </a:extLst>
        </xdr:cNvPr>
        <xdr:cNvSpPr txBox="1"/>
      </xdr:nvSpPr>
      <xdr:spPr>
        <a:xfrm>
          <a:off x="7561795" y="1063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8761</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B942A90A-1313-451C-A145-E7652FE8C841}"/>
            </a:ext>
          </a:extLst>
        </xdr:cNvPr>
        <xdr:cNvSpPr txBox="1"/>
      </xdr:nvSpPr>
      <xdr:spPr>
        <a:xfrm>
          <a:off x="6672795" y="1063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133312</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E411DEE3-E907-4254-9A7A-1F61F5152D24}"/>
            </a:ext>
          </a:extLst>
        </xdr:cNvPr>
        <xdr:cNvSpPr txBox="1"/>
      </xdr:nvSpPr>
      <xdr:spPr>
        <a:xfrm>
          <a:off x="9327095" y="1007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130920</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5DEA8CF6-2B39-49AE-8836-512BFA538F55}"/>
            </a:ext>
          </a:extLst>
        </xdr:cNvPr>
        <xdr:cNvSpPr txBox="1"/>
      </xdr:nvSpPr>
      <xdr:spPr>
        <a:xfrm>
          <a:off x="8450795" y="1007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132901</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499E8587-AEE2-476A-AC57-16C37E9B2E71}"/>
            </a:ext>
          </a:extLst>
        </xdr:cNvPr>
        <xdr:cNvSpPr txBox="1"/>
      </xdr:nvSpPr>
      <xdr:spPr>
        <a:xfrm>
          <a:off x="7561795" y="10077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134760</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695ECD5A-13B3-42CF-9214-6212EA21951B}"/>
            </a:ext>
          </a:extLst>
        </xdr:cNvPr>
        <xdr:cNvSpPr txBox="1"/>
      </xdr:nvSpPr>
      <xdr:spPr>
        <a:xfrm>
          <a:off x="6672795" y="1007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9A7EFF50-68FD-4B3F-946A-56D9CA19B05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EC877FE6-6AC8-4C99-B1B6-E856904F873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60B33C4A-4A74-4A4A-A4CA-AB3EBE33AF1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B2B4DF6A-51E1-4DCD-83AD-56E7D3FA23E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139786B3-F380-4153-B7D7-9B151D801B6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7261B4F9-E1D5-41B9-8F87-2677B8FC464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5D4C2793-3E72-4620-B93A-9A9230850B3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D31795C8-377F-4C10-A3E9-1DD88293E9C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97A26680-561B-4A5F-8C42-9179B9A9CF6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D4810807-AD38-417B-A23E-8D2EAA53E6B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4F5BBC90-DAA7-46C0-9535-2B7AE8ADEA9F}"/>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0E4429-7FB1-4914-82C5-75E287323EC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C1A57AEC-AE4F-4CCE-9A9F-6E114CE1BEE4}"/>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6DD55EA9-1E00-42E2-8B0E-2CCCEEF05DD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DD5B50E0-1365-4B25-A2B4-2C63DF2A586D}"/>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EF1AA08E-8B07-4747-BEF6-7D750334FF6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5DD128B7-04EF-4B26-AF99-4288519A1473}"/>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37310190-B107-46F2-A517-EAC2FB0E3AA3}"/>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37CDDE83-96F6-4A71-AB7A-88C951F9157F}"/>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E92B32D9-0477-437E-93EE-6A672F1A5FA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7436FD14-F4D1-4B80-A3E7-2C8A0AD73B7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0BBE7B20-822B-4ABA-A899-2E0A6B60298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12954</xdr:rowOff>
    </xdr:from>
    <xdr:to>
      <xdr:col>24</xdr:col>
      <xdr:colOff>62865</xdr:colOff>
      <xdr:row>86</xdr:row>
      <xdr:rowOff>115824</xdr:rowOff>
    </xdr:to>
    <xdr:cxnSp macro="">
      <xdr:nvCxnSpPr>
        <xdr:cNvPr id="282" name="直線コネクタ 281">
          <a:extLst>
            <a:ext uri="{FF2B5EF4-FFF2-40B4-BE49-F238E27FC236}">
              <a16:creationId xmlns:a16="http://schemas.microsoft.com/office/drawing/2014/main" id="{4BFAF3C0-45D9-4514-8383-242F3C22E9D5}"/>
            </a:ext>
          </a:extLst>
        </xdr:cNvPr>
        <xdr:cNvCxnSpPr/>
      </xdr:nvCxnSpPr>
      <xdr:spPr>
        <a:xfrm flipV="1">
          <a:off x="4634865" y="1355750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119651</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30C5F875-8A54-4ED5-B3A0-F5FED5CB2FDF}"/>
            </a:ext>
          </a:extLst>
        </xdr:cNvPr>
        <xdr:cNvSpPr txBox="1"/>
      </xdr:nvSpPr>
      <xdr:spPr>
        <a:xfrm>
          <a:off x="4673600" y="1486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115824</xdr:rowOff>
    </xdr:from>
    <xdr:to>
      <xdr:col>24</xdr:col>
      <xdr:colOff>152400</xdr:colOff>
      <xdr:row>86</xdr:row>
      <xdr:rowOff>115824</xdr:rowOff>
    </xdr:to>
    <xdr:cxnSp macro="">
      <xdr:nvCxnSpPr>
        <xdr:cNvPr id="284" name="直線コネクタ 283">
          <a:extLst>
            <a:ext uri="{FF2B5EF4-FFF2-40B4-BE49-F238E27FC236}">
              <a16:creationId xmlns:a16="http://schemas.microsoft.com/office/drawing/2014/main" id="{1547E49C-0754-4F11-884A-F17037BC6A77}"/>
            </a:ext>
          </a:extLst>
        </xdr:cNvPr>
        <xdr:cNvCxnSpPr/>
      </xdr:nvCxnSpPr>
      <xdr:spPr>
        <a:xfrm>
          <a:off x="4546600" y="1486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131081</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87E3531A-D72F-45A8-B3BB-DA00D5B4E5C4}"/>
            </a:ext>
          </a:extLst>
        </xdr:cNvPr>
        <xdr:cNvSpPr txBox="1"/>
      </xdr:nvSpPr>
      <xdr:spPr>
        <a:xfrm>
          <a:off x="4673600" y="13332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12954</xdr:rowOff>
    </xdr:from>
    <xdr:to>
      <xdr:col>24</xdr:col>
      <xdr:colOff>152400</xdr:colOff>
      <xdr:row>79</xdr:row>
      <xdr:rowOff>12954</xdr:rowOff>
    </xdr:to>
    <xdr:cxnSp macro="">
      <xdr:nvCxnSpPr>
        <xdr:cNvPr id="286" name="直線コネクタ 285">
          <a:extLst>
            <a:ext uri="{FF2B5EF4-FFF2-40B4-BE49-F238E27FC236}">
              <a16:creationId xmlns:a16="http://schemas.microsoft.com/office/drawing/2014/main" id="{29A13850-B97C-4586-904F-FAA80DF639DD}"/>
            </a:ext>
          </a:extLst>
        </xdr:cNvPr>
        <xdr:cNvCxnSpPr/>
      </xdr:nvCxnSpPr>
      <xdr:spPr>
        <a:xfrm>
          <a:off x="4546600" y="1355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139464</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28C5F780-0839-402F-A477-493E4E82DE6F}"/>
            </a:ext>
          </a:extLst>
        </xdr:cNvPr>
        <xdr:cNvSpPr txBox="1"/>
      </xdr:nvSpPr>
      <xdr:spPr>
        <a:xfrm>
          <a:off x="4673600" y="14198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161037</xdr:rowOff>
    </xdr:from>
    <xdr:to>
      <xdr:col>24</xdr:col>
      <xdr:colOff>114300</xdr:colOff>
      <xdr:row>83</xdr:row>
      <xdr:rowOff>91187</xdr:rowOff>
    </xdr:to>
    <xdr:sp macro="" textlink="">
      <xdr:nvSpPr>
        <xdr:cNvPr id="288" name="フローチャート: 判断 287">
          <a:extLst>
            <a:ext uri="{FF2B5EF4-FFF2-40B4-BE49-F238E27FC236}">
              <a16:creationId xmlns:a16="http://schemas.microsoft.com/office/drawing/2014/main" id="{CF5A967B-D284-4449-8316-634738D01678}"/>
            </a:ext>
          </a:extLst>
        </xdr:cNvPr>
        <xdr:cNvSpPr/>
      </xdr:nvSpPr>
      <xdr:spPr>
        <a:xfrm>
          <a:off x="45847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119887</xdr:rowOff>
    </xdr:from>
    <xdr:to>
      <xdr:col>20</xdr:col>
      <xdr:colOff>38100</xdr:colOff>
      <xdr:row>83</xdr:row>
      <xdr:rowOff>50037</xdr:rowOff>
    </xdr:to>
    <xdr:sp macro="" textlink="">
      <xdr:nvSpPr>
        <xdr:cNvPr id="289" name="フローチャート: 判断 288">
          <a:extLst>
            <a:ext uri="{FF2B5EF4-FFF2-40B4-BE49-F238E27FC236}">
              <a16:creationId xmlns:a16="http://schemas.microsoft.com/office/drawing/2014/main" id="{E3C83136-626E-41E6-BB17-A9A4592366F0}"/>
            </a:ext>
          </a:extLst>
        </xdr:cNvPr>
        <xdr:cNvSpPr/>
      </xdr:nvSpPr>
      <xdr:spPr>
        <a:xfrm>
          <a:off x="3746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60452</xdr:rowOff>
    </xdr:from>
    <xdr:to>
      <xdr:col>15</xdr:col>
      <xdr:colOff>101600</xdr:colOff>
      <xdr:row>82</xdr:row>
      <xdr:rowOff>162052</xdr:rowOff>
    </xdr:to>
    <xdr:sp macro="" textlink="">
      <xdr:nvSpPr>
        <xdr:cNvPr id="290" name="フローチャート: 判断 289">
          <a:extLst>
            <a:ext uri="{FF2B5EF4-FFF2-40B4-BE49-F238E27FC236}">
              <a16:creationId xmlns:a16="http://schemas.microsoft.com/office/drawing/2014/main" id="{7CC4CD01-A733-4908-A416-15DC08F513F9}"/>
            </a:ext>
          </a:extLst>
        </xdr:cNvPr>
        <xdr:cNvSpPr/>
      </xdr:nvSpPr>
      <xdr:spPr>
        <a:xfrm>
          <a:off x="28575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23876</xdr:rowOff>
    </xdr:from>
    <xdr:to>
      <xdr:col>10</xdr:col>
      <xdr:colOff>165100</xdr:colOff>
      <xdr:row>82</xdr:row>
      <xdr:rowOff>125476</xdr:rowOff>
    </xdr:to>
    <xdr:sp macro="" textlink="">
      <xdr:nvSpPr>
        <xdr:cNvPr id="291" name="フローチャート: 判断 290">
          <a:extLst>
            <a:ext uri="{FF2B5EF4-FFF2-40B4-BE49-F238E27FC236}">
              <a16:creationId xmlns:a16="http://schemas.microsoft.com/office/drawing/2014/main" id="{8220C1FA-02C2-49BE-9000-58F624DC2968}"/>
            </a:ext>
          </a:extLst>
        </xdr:cNvPr>
        <xdr:cNvSpPr/>
      </xdr:nvSpPr>
      <xdr:spPr>
        <a:xfrm>
          <a:off x="19685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145035</xdr:rowOff>
    </xdr:from>
    <xdr:to>
      <xdr:col>6</xdr:col>
      <xdr:colOff>38100</xdr:colOff>
      <xdr:row>82</xdr:row>
      <xdr:rowOff>75185</xdr:rowOff>
    </xdr:to>
    <xdr:sp macro="" textlink="">
      <xdr:nvSpPr>
        <xdr:cNvPr id="292" name="フローチャート: 判断 291">
          <a:extLst>
            <a:ext uri="{FF2B5EF4-FFF2-40B4-BE49-F238E27FC236}">
              <a16:creationId xmlns:a16="http://schemas.microsoft.com/office/drawing/2014/main" id="{9B1C0D1B-BE72-450B-A899-ECBCCA143F46}"/>
            </a:ext>
          </a:extLst>
        </xdr:cNvPr>
        <xdr:cNvSpPr/>
      </xdr:nvSpPr>
      <xdr:spPr>
        <a:xfrm>
          <a:off x="1079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73B41AF1-4A59-4C91-BCAC-11254B436EE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5545089-EFAA-4C51-9E28-67176C6304B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B985380-18E9-419A-AF91-F12F0DFFA79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0E24D87-B353-42DC-942A-BFEBF5525AA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76F7987-20DB-4471-876F-0C94C92F3BD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51308</xdr:rowOff>
    </xdr:from>
    <xdr:to>
      <xdr:col>24</xdr:col>
      <xdr:colOff>114300</xdr:colOff>
      <xdr:row>80</xdr:row>
      <xdr:rowOff>152908</xdr:rowOff>
    </xdr:to>
    <xdr:sp macro="" textlink="">
      <xdr:nvSpPr>
        <xdr:cNvPr id="298" name="楕円 297">
          <a:extLst>
            <a:ext uri="{FF2B5EF4-FFF2-40B4-BE49-F238E27FC236}">
              <a16:creationId xmlns:a16="http://schemas.microsoft.com/office/drawing/2014/main" id="{78883955-4797-45B8-B65F-9FDC9BCC09B9}"/>
            </a:ext>
          </a:extLst>
        </xdr:cNvPr>
        <xdr:cNvSpPr/>
      </xdr:nvSpPr>
      <xdr:spPr>
        <a:xfrm>
          <a:off x="45847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74185</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034D7D99-5C53-4CDD-9579-E085731372CA}"/>
            </a:ext>
          </a:extLst>
        </xdr:cNvPr>
        <xdr:cNvSpPr txBox="1"/>
      </xdr:nvSpPr>
      <xdr:spPr>
        <a:xfrm>
          <a:off x="4673600" y="1361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33020</xdr:rowOff>
    </xdr:from>
    <xdr:to>
      <xdr:col>20</xdr:col>
      <xdr:colOff>38100</xdr:colOff>
      <xdr:row>80</xdr:row>
      <xdr:rowOff>134620</xdr:rowOff>
    </xdr:to>
    <xdr:sp macro="" textlink="">
      <xdr:nvSpPr>
        <xdr:cNvPr id="300" name="楕円 299">
          <a:extLst>
            <a:ext uri="{FF2B5EF4-FFF2-40B4-BE49-F238E27FC236}">
              <a16:creationId xmlns:a16="http://schemas.microsoft.com/office/drawing/2014/main" id="{A073F751-B021-4C8C-B84D-A7785BABFC61}"/>
            </a:ext>
          </a:extLst>
        </xdr:cNvPr>
        <xdr:cNvSpPr/>
      </xdr:nvSpPr>
      <xdr:spPr>
        <a:xfrm>
          <a:off x="3746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83820</xdr:rowOff>
    </xdr:from>
    <xdr:to>
      <xdr:col>24</xdr:col>
      <xdr:colOff>63500</xdr:colOff>
      <xdr:row>80</xdr:row>
      <xdr:rowOff>102108</xdr:rowOff>
    </xdr:to>
    <xdr:cxnSp macro="">
      <xdr:nvCxnSpPr>
        <xdr:cNvPr id="301" name="直線コネクタ 300">
          <a:extLst>
            <a:ext uri="{FF2B5EF4-FFF2-40B4-BE49-F238E27FC236}">
              <a16:creationId xmlns:a16="http://schemas.microsoft.com/office/drawing/2014/main" id="{AB6008AD-073B-434D-B059-4186F4E6BF19}"/>
            </a:ext>
          </a:extLst>
        </xdr:cNvPr>
        <xdr:cNvCxnSpPr/>
      </xdr:nvCxnSpPr>
      <xdr:spPr>
        <a:xfrm>
          <a:off x="3797300" y="137998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149606</xdr:rowOff>
    </xdr:from>
    <xdr:to>
      <xdr:col>15</xdr:col>
      <xdr:colOff>101600</xdr:colOff>
      <xdr:row>80</xdr:row>
      <xdr:rowOff>79756</xdr:rowOff>
    </xdr:to>
    <xdr:sp macro="" textlink="">
      <xdr:nvSpPr>
        <xdr:cNvPr id="302" name="楕円 301">
          <a:extLst>
            <a:ext uri="{FF2B5EF4-FFF2-40B4-BE49-F238E27FC236}">
              <a16:creationId xmlns:a16="http://schemas.microsoft.com/office/drawing/2014/main" id="{0AF13833-0B3A-4894-9CAB-93F5A7DCC78C}"/>
            </a:ext>
          </a:extLst>
        </xdr:cNvPr>
        <xdr:cNvSpPr/>
      </xdr:nvSpPr>
      <xdr:spPr>
        <a:xfrm>
          <a:off x="2857500" y="136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28956</xdr:rowOff>
    </xdr:from>
    <xdr:to>
      <xdr:col>19</xdr:col>
      <xdr:colOff>177800</xdr:colOff>
      <xdr:row>80</xdr:row>
      <xdr:rowOff>83820</xdr:rowOff>
    </xdr:to>
    <xdr:cxnSp macro="">
      <xdr:nvCxnSpPr>
        <xdr:cNvPr id="303" name="直線コネクタ 302">
          <a:extLst>
            <a:ext uri="{FF2B5EF4-FFF2-40B4-BE49-F238E27FC236}">
              <a16:creationId xmlns:a16="http://schemas.microsoft.com/office/drawing/2014/main" id="{ECC9D81C-6D78-41C7-B4B3-B919A6AB11ED}"/>
            </a:ext>
          </a:extLst>
        </xdr:cNvPr>
        <xdr:cNvCxnSpPr/>
      </xdr:nvCxnSpPr>
      <xdr:spPr>
        <a:xfrm>
          <a:off x="2908300" y="137449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90170</xdr:rowOff>
    </xdr:from>
    <xdr:to>
      <xdr:col>10</xdr:col>
      <xdr:colOff>165100</xdr:colOff>
      <xdr:row>80</xdr:row>
      <xdr:rowOff>20320</xdr:rowOff>
    </xdr:to>
    <xdr:sp macro="" textlink="">
      <xdr:nvSpPr>
        <xdr:cNvPr id="304" name="楕円 303">
          <a:extLst>
            <a:ext uri="{FF2B5EF4-FFF2-40B4-BE49-F238E27FC236}">
              <a16:creationId xmlns:a16="http://schemas.microsoft.com/office/drawing/2014/main" id="{9B620C49-C7B1-4279-9ACE-7A9B09678493}"/>
            </a:ext>
          </a:extLst>
        </xdr:cNvPr>
        <xdr:cNvSpPr/>
      </xdr:nvSpPr>
      <xdr:spPr>
        <a:xfrm>
          <a:off x="1968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140970</xdr:rowOff>
    </xdr:from>
    <xdr:to>
      <xdr:col>15</xdr:col>
      <xdr:colOff>50800</xdr:colOff>
      <xdr:row>80</xdr:row>
      <xdr:rowOff>28956</xdr:rowOff>
    </xdr:to>
    <xdr:cxnSp macro="">
      <xdr:nvCxnSpPr>
        <xdr:cNvPr id="305" name="直線コネクタ 304">
          <a:extLst>
            <a:ext uri="{FF2B5EF4-FFF2-40B4-BE49-F238E27FC236}">
              <a16:creationId xmlns:a16="http://schemas.microsoft.com/office/drawing/2014/main" id="{99C30E77-A6CE-4C94-8E40-4471C7C12DAE}"/>
            </a:ext>
          </a:extLst>
        </xdr:cNvPr>
        <xdr:cNvCxnSpPr/>
      </xdr:nvCxnSpPr>
      <xdr:spPr>
        <a:xfrm>
          <a:off x="2019300" y="136855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21589</xdr:rowOff>
    </xdr:from>
    <xdr:to>
      <xdr:col>6</xdr:col>
      <xdr:colOff>38100</xdr:colOff>
      <xdr:row>79</xdr:row>
      <xdr:rowOff>123189</xdr:rowOff>
    </xdr:to>
    <xdr:sp macro="" textlink="">
      <xdr:nvSpPr>
        <xdr:cNvPr id="306" name="楕円 305">
          <a:extLst>
            <a:ext uri="{FF2B5EF4-FFF2-40B4-BE49-F238E27FC236}">
              <a16:creationId xmlns:a16="http://schemas.microsoft.com/office/drawing/2014/main" id="{15341233-C31C-4C66-8EA2-001CDEE228A6}"/>
            </a:ext>
          </a:extLst>
        </xdr:cNvPr>
        <xdr:cNvSpPr/>
      </xdr:nvSpPr>
      <xdr:spPr>
        <a:xfrm>
          <a:off x="1079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72389</xdr:rowOff>
    </xdr:from>
    <xdr:to>
      <xdr:col>10</xdr:col>
      <xdr:colOff>114300</xdr:colOff>
      <xdr:row>79</xdr:row>
      <xdr:rowOff>140970</xdr:rowOff>
    </xdr:to>
    <xdr:cxnSp macro="">
      <xdr:nvCxnSpPr>
        <xdr:cNvPr id="307" name="直線コネクタ 306">
          <a:extLst>
            <a:ext uri="{FF2B5EF4-FFF2-40B4-BE49-F238E27FC236}">
              <a16:creationId xmlns:a16="http://schemas.microsoft.com/office/drawing/2014/main" id="{A69B08BB-78B3-462D-9746-14882A6E7E0E}"/>
            </a:ext>
          </a:extLst>
        </xdr:cNvPr>
        <xdr:cNvCxnSpPr/>
      </xdr:nvCxnSpPr>
      <xdr:spPr>
        <a:xfrm>
          <a:off x="1130300" y="136169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41164</xdr:rowOff>
    </xdr:from>
    <xdr:ext cx="405111" cy="259045"/>
    <xdr:sp macro="" textlink="">
      <xdr:nvSpPr>
        <xdr:cNvPr id="308" name="n_1aveValue【公営住宅】&#10;有形固定資産減価償却率">
          <a:extLst>
            <a:ext uri="{FF2B5EF4-FFF2-40B4-BE49-F238E27FC236}">
              <a16:creationId xmlns:a16="http://schemas.microsoft.com/office/drawing/2014/main" id="{04F0AFCF-7957-4EB4-A10B-0B44147BF731}"/>
            </a:ext>
          </a:extLst>
        </xdr:cNvPr>
        <xdr:cNvSpPr txBox="1"/>
      </xdr:nvSpPr>
      <xdr:spPr>
        <a:xfrm>
          <a:off x="35820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153179</xdr:rowOff>
    </xdr:from>
    <xdr:ext cx="405111" cy="259045"/>
    <xdr:sp macro="" textlink="">
      <xdr:nvSpPr>
        <xdr:cNvPr id="309" name="n_2aveValue【公営住宅】&#10;有形固定資産減価償却率">
          <a:extLst>
            <a:ext uri="{FF2B5EF4-FFF2-40B4-BE49-F238E27FC236}">
              <a16:creationId xmlns:a16="http://schemas.microsoft.com/office/drawing/2014/main" id="{10C152AE-1B1A-4CC6-880C-B58D9769B124}"/>
            </a:ext>
          </a:extLst>
        </xdr:cNvPr>
        <xdr:cNvSpPr txBox="1"/>
      </xdr:nvSpPr>
      <xdr:spPr>
        <a:xfrm>
          <a:off x="27057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116603</xdr:rowOff>
    </xdr:from>
    <xdr:ext cx="405111" cy="259045"/>
    <xdr:sp macro="" textlink="">
      <xdr:nvSpPr>
        <xdr:cNvPr id="310" name="n_3aveValue【公営住宅】&#10;有形固定資産減価償却率">
          <a:extLst>
            <a:ext uri="{FF2B5EF4-FFF2-40B4-BE49-F238E27FC236}">
              <a16:creationId xmlns:a16="http://schemas.microsoft.com/office/drawing/2014/main" id="{4BE78D4A-7E27-4A9B-B2B3-1C9916997CE2}"/>
            </a:ext>
          </a:extLst>
        </xdr:cNvPr>
        <xdr:cNvSpPr txBox="1"/>
      </xdr:nvSpPr>
      <xdr:spPr>
        <a:xfrm>
          <a:off x="1816744"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66312</xdr:rowOff>
    </xdr:from>
    <xdr:ext cx="405111" cy="259045"/>
    <xdr:sp macro="" textlink="">
      <xdr:nvSpPr>
        <xdr:cNvPr id="311" name="n_4aveValue【公営住宅】&#10;有形固定資産減価償却率">
          <a:extLst>
            <a:ext uri="{FF2B5EF4-FFF2-40B4-BE49-F238E27FC236}">
              <a16:creationId xmlns:a16="http://schemas.microsoft.com/office/drawing/2014/main" id="{F4084CFA-6AE1-4741-9308-C1E73A8D02F0}"/>
            </a:ext>
          </a:extLst>
        </xdr:cNvPr>
        <xdr:cNvSpPr txBox="1"/>
      </xdr:nvSpPr>
      <xdr:spPr>
        <a:xfrm>
          <a:off x="927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151147</xdr:rowOff>
    </xdr:from>
    <xdr:ext cx="405111" cy="259045"/>
    <xdr:sp macro="" textlink="">
      <xdr:nvSpPr>
        <xdr:cNvPr id="312" name="n_1mainValue【公営住宅】&#10;有形固定資産減価償却率">
          <a:extLst>
            <a:ext uri="{FF2B5EF4-FFF2-40B4-BE49-F238E27FC236}">
              <a16:creationId xmlns:a16="http://schemas.microsoft.com/office/drawing/2014/main" id="{85945670-E1FE-408B-858B-DC03B2AF8B5F}"/>
            </a:ext>
          </a:extLst>
        </xdr:cNvPr>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96283</xdr:rowOff>
    </xdr:from>
    <xdr:ext cx="405111" cy="259045"/>
    <xdr:sp macro="" textlink="">
      <xdr:nvSpPr>
        <xdr:cNvPr id="313" name="n_2mainValue【公営住宅】&#10;有形固定資産減価償却率">
          <a:extLst>
            <a:ext uri="{FF2B5EF4-FFF2-40B4-BE49-F238E27FC236}">
              <a16:creationId xmlns:a16="http://schemas.microsoft.com/office/drawing/2014/main" id="{9B69447F-4B54-44E8-AE77-711D2F2F395D}"/>
            </a:ext>
          </a:extLst>
        </xdr:cNvPr>
        <xdr:cNvSpPr txBox="1"/>
      </xdr:nvSpPr>
      <xdr:spPr>
        <a:xfrm>
          <a:off x="2705744" y="134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314" name="n_3mainValue【公営住宅】&#10;有形固定資産減価償却率">
          <a:extLst>
            <a:ext uri="{FF2B5EF4-FFF2-40B4-BE49-F238E27FC236}">
              <a16:creationId xmlns:a16="http://schemas.microsoft.com/office/drawing/2014/main" id="{9CFE4157-B854-406B-B417-CEC712D87FCF}"/>
            </a:ext>
          </a:extLst>
        </xdr:cNvPr>
        <xdr:cNvSpPr txBox="1"/>
      </xdr:nvSpPr>
      <xdr:spPr>
        <a:xfrm>
          <a:off x="1816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139716</xdr:rowOff>
    </xdr:from>
    <xdr:ext cx="405111" cy="259045"/>
    <xdr:sp macro="" textlink="">
      <xdr:nvSpPr>
        <xdr:cNvPr id="315" name="n_4mainValue【公営住宅】&#10;有形固定資産減価償却率">
          <a:extLst>
            <a:ext uri="{FF2B5EF4-FFF2-40B4-BE49-F238E27FC236}">
              <a16:creationId xmlns:a16="http://schemas.microsoft.com/office/drawing/2014/main" id="{0ED20F73-5AD8-4DE0-9EA6-3F85746CDFC2}"/>
            </a:ext>
          </a:extLst>
        </xdr:cNvPr>
        <xdr:cNvSpPr txBox="1"/>
      </xdr:nvSpPr>
      <xdr:spPr>
        <a:xfrm>
          <a:off x="927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2C6DBD80-ED39-4583-B494-94BD34949F2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E466BE0F-8694-45C7-ABCF-15E4B688A87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AE9574DB-3C3A-49C8-A0FA-1D4E5341549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FB027CDB-B131-41C9-9983-1A3EC6FDAB9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8750798F-6B06-42E3-8947-68D26BF1858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56F67AB8-E7A3-4D1E-A19F-2348C9E66E5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C3AE55D9-CF73-4DAA-BAF3-4E8ABC43D6C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BAF7B654-90A0-48AE-89BF-0BC2677A89C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561F3CD-7037-4B9A-A609-D388B144362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4201C08D-F3B9-4248-9C64-5FA300CF80E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2D58E3CD-3BEC-4E61-824A-CE57D7F1A3C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FA27F42E-7767-4A2A-A35B-16B3245FC24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28611E9B-A980-4822-A20D-F1949A9EAA5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17800C13-3891-426E-AFC9-756688874DF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17430C6D-5059-4C04-92B9-0133774C7D4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C1C68E25-CBB9-42D5-B92D-EEF9F31DC80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0386AF9A-F526-47E8-8AF9-E9B51B9FAA3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01CD9041-3BC4-4BE7-ABFA-04618B0E489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2EBEECA2-4121-4561-B587-A6032A61865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9D94ED45-9560-45BF-B996-5D81330FB27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1D3EFBA3-F65A-4FAD-B75C-DCFB12F5B3C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31699</xdr:rowOff>
    </xdr:from>
    <xdr:to>
      <xdr:col>54</xdr:col>
      <xdr:colOff>189865</xdr:colOff>
      <xdr:row>85</xdr:row>
      <xdr:rowOff>160173</xdr:rowOff>
    </xdr:to>
    <xdr:cxnSp macro="">
      <xdr:nvCxnSpPr>
        <xdr:cNvPr id="337" name="直線コネクタ 336">
          <a:extLst>
            <a:ext uri="{FF2B5EF4-FFF2-40B4-BE49-F238E27FC236}">
              <a16:creationId xmlns:a16="http://schemas.microsoft.com/office/drawing/2014/main" id="{DCBE53D2-4F4C-4C59-9897-F2282D37B67D}"/>
            </a:ext>
          </a:extLst>
        </xdr:cNvPr>
        <xdr:cNvCxnSpPr/>
      </xdr:nvCxnSpPr>
      <xdr:spPr>
        <a:xfrm flipV="1">
          <a:off x="10476865" y="13576249"/>
          <a:ext cx="0" cy="115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macro="" textlink="">
      <xdr:nvSpPr>
        <xdr:cNvPr id="338" name="【公営住宅】&#10;一人当たり面積最小値テキスト">
          <a:extLst>
            <a:ext uri="{FF2B5EF4-FFF2-40B4-BE49-F238E27FC236}">
              <a16:creationId xmlns:a16="http://schemas.microsoft.com/office/drawing/2014/main" id="{04B318AB-E71B-4F04-8CAA-8B03C066A992}"/>
            </a:ext>
          </a:extLst>
        </xdr:cNvPr>
        <xdr:cNvSpPr txBox="1"/>
      </xdr:nvSpPr>
      <xdr:spPr>
        <a:xfrm>
          <a:off x="10515600" y="1473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a:extLst>
            <a:ext uri="{FF2B5EF4-FFF2-40B4-BE49-F238E27FC236}">
              <a16:creationId xmlns:a16="http://schemas.microsoft.com/office/drawing/2014/main" id="{828C5EAE-734E-4DC5-BF37-66B683F9AA3C}"/>
            </a:ext>
          </a:extLst>
        </xdr:cNvPr>
        <xdr:cNvCxnSpPr/>
      </xdr:nvCxnSpPr>
      <xdr:spPr>
        <a:xfrm>
          <a:off x="10388600" y="14733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149826</xdr:rowOff>
    </xdr:from>
    <xdr:ext cx="469744" cy="259045"/>
    <xdr:sp macro="" textlink="">
      <xdr:nvSpPr>
        <xdr:cNvPr id="340" name="【公営住宅】&#10;一人当たり面積最大値テキスト">
          <a:extLst>
            <a:ext uri="{FF2B5EF4-FFF2-40B4-BE49-F238E27FC236}">
              <a16:creationId xmlns:a16="http://schemas.microsoft.com/office/drawing/2014/main" id="{85CAC721-A4AB-46EC-9717-F985F77CD3C3}"/>
            </a:ext>
          </a:extLst>
        </xdr:cNvPr>
        <xdr:cNvSpPr txBox="1"/>
      </xdr:nvSpPr>
      <xdr:spPr>
        <a:xfrm>
          <a:off x="10515600" y="1335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31699</xdr:rowOff>
    </xdr:from>
    <xdr:to>
      <xdr:col>55</xdr:col>
      <xdr:colOff>88900</xdr:colOff>
      <xdr:row>79</xdr:row>
      <xdr:rowOff>31699</xdr:rowOff>
    </xdr:to>
    <xdr:cxnSp macro="">
      <xdr:nvCxnSpPr>
        <xdr:cNvPr id="341" name="直線コネクタ 340">
          <a:extLst>
            <a:ext uri="{FF2B5EF4-FFF2-40B4-BE49-F238E27FC236}">
              <a16:creationId xmlns:a16="http://schemas.microsoft.com/office/drawing/2014/main" id="{FF114772-FBF1-45B6-B926-C5E159B97D81}"/>
            </a:ext>
          </a:extLst>
        </xdr:cNvPr>
        <xdr:cNvCxnSpPr/>
      </xdr:nvCxnSpPr>
      <xdr:spPr>
        <a:xfrm>
          <a:off x="10388600" y="1357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122090</xdr:rowOff>
    </xdr:from>
    <xdr:ext cx="469744" cy="259045"/>
    <xdr:sp macro="" textlink="">
      <xdr:nvSpPr>
        <xdr:cNvPr id="342" name="【公営住宅】&#10;一人当たり面積平均値テキスト">
          <a:extLst>
            <a:ext uri="{FF2B5EF4-FFF2-40B4-BE49-F238E27FC236}">
              <a16:creationId xmlns:a16="http://schemas.microsoft.com/office/drawing/2014/main" id="{DD85670C-7C02-4E4B-A413-ADA0D676D592}"/>
            </a:ext>
          </a:extLst>
        </xdr:cNvPr>
        <xdr:cNvSpPr txBox="1"/>
      </xdr:nvSpPr>
      <xdr:spPr>
        <a:xfrm>
          <a:off x="10515600" y="14180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143663</xdr:rowOff>
    </xdr:from>
    <xdr:to>
      <xdr:col>55</xdr:col>
      <xdr:colOff>50800</xdr:colOff>
      <xdr:row>83</xdr:row>
      <xdr:rowOff>73813</xdr:rowOff>
    </xdr:to>
    <xdr:sp macro="" textlink="">
      <xdr:nvSpPr>
        <xdr:cNvPr id="343" name="フローチャート: 判断 342">
          <a:extLst>
            <a:ext uri="{FF2B5EF4-FFF2-40B4-BE49-F238E27FC236}">
              <a16:creationId xmlns:a16="http://schemas.microsoft.com/office/drawing/2014/main" id="{17763270-3F73-4FED-94A5-3FC2484A9DE3}"/>
            </a:ext>
          </a:extLst>
        </xdr:cNvPr>
        <xdr:cNvSpPr/>
      </xdr:nvSpPr>
      <xdr:spPr>
        <a:xfrm>
          <a:off x="10426700" y="142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144577</xdr:rowOff>
    </xdr:from>
    <xdr:to>
      <xdr:col>50</xdr:col>
      <xdr:colOff>165100</xdr:colOff>
      <xdr:row>83</xdr:row>
      <xdr:rowOff>74727</xdr:rowOff>
    </xdr:to>
    <xdr:sp macro="" textlink="">
      <xdr:nvSpPr>
        <xdr:cNvPr id="344" name="フローチャート: 判断 343">
          <a:extLst>
            <a:ext uri="{FF2B5EF4-FFF2-40B4-BE49-F238E27FC236}">
              <a16:creationId xmlns:a16="http://schemas.microsoft.com/office/drawing/2014/main" id="{18F6AE65-CFA5-467A-8D9B-E736EF02803E}"/>
            </a:ext>
          </a:extLst>
        </xdr:cNvPr>
        <xdr:cNvSpPr/>
      </xdr:nvSpPr>
      <xdr:spPr>
        <a:xfrm>
          <a:off x="9588500" y="1420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145948</xdr:rowOff>
    </xdr:from>
    <xdr:to>
      <xdr:col>46</xdr:col>
      <xdr:colOff>38100</xdr:colOff>
      <xdr:row>83</xdr:row>
      <xdr:rowOff>76098</xdr:rowOff>
    </xdr:to>
    <xdr:sp macro="" textlink="">
      <xdr:nvSpPr>
        <xdr:cNvPr id="345" name="フローチャート: 判断 344">
          <a:extLst>
            <a:ext uri="{FF2B5EF4-FFF2-40B4-BE49-F238E27FC236}">
              <a16:creationId xmlns:a16="http://schemas.microsoft.com/office/drawing/2014/main" id="{F297664B-5224-4DE3-8195-CAD8D4CBEE08}"/>
            </a:ext>
          </a:extLst>
        </xdr:cNvPr>
        <xdr:cNvSpPr/>
      </xdr:nvSpPr>
      <xdr:spPr>
        <a:xfrm>
          <a:off x="8699500" y="1420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139548</xdr:rowOff>
    </xdr:from>
    <xdr:to>
      <xdr:col>41</xdr:col>
      <xdr:colOff>101600</xdr:colOff>
      <xdr:row>83</xdr:row>
      <xdr:rowOff>69698</xdr:rowOff>
    </xdr:to>
    <xdr:sp macro="" textlink="">
      <xdr:nvSpPr>
        <xdr:cNvPr id="346" name="フローチャート: 判断 345">
          <a:extLst>
            <a:ext uri="{FF2B5EF4-FFF2-40B4-BE49-F238E27FC236}">
              <a16:creationId xmlns:a16="http://schemas.microsoft.com/office/drawing/2014/main" id="{E945D082-6846-49AE-92BB-8330A1AE1618}"/>
            </a:ext>
          </a:extLst>
        </xdr:cNvPr>
        <xdr:cNvSpPr/>
      </xdr:nvSpPr>
      <xdr:spPr>
        <a:xfrm>
          <a:off x="7810500" y="1419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a:extLst>
            <a:ext uri="{FF2B5EF4-FFF2-40B4-BE49-F238E27FC236}">
              <a16:creationId xmlns:a16="http://schemas.microsoft.com/office/drawing/2014/main" id="{A1730773-733D-4304-B2BD-5A614B0AEA20}"/>
            </a:ext>
          </a:extLst>
        </xdr:cNvPr>
        <xdr:cNvSpPr/>
      </xdr:nvSpPr>
      <xdr:spPr>
        <a:xfrm>
          <a:off x="6921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C306CBB4-AEE0-4F3D-99C7-73C8D8DF7D0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DDC1D445-2FA3-4709-AD67-8C16F49A087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09AB858-50D6-4D24-AA7A-5F295E4736D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5A4236C-517A-41A6-876E-639AD081D0E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A48611A-A807-4B0B-970B-8BFA6C56747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152349</xdr:rowOff>
    </xdr:from>
    <xdr:to>
      <xdr:col>55</xdr:col>
      <xdr:colOff>50800</xdr:colOff>
      <xdr:row>79</xdr:row>
      <xdr:rowOff>82499</xdr:rowOff>
    </xdr:to>
    <xdr:sp macro="" textlink="">
      <xdr:nvSpPr>
        <xdr:cNvPr id="353" name="楕円 352">
          <a:extLst>
            <a:ext uri="{FF2B5EF4-FFF2-40B4-BE49-F238E27FC236}">
              <a16:creationId xmlns:a16="http://schemas.microsoft.com/office/drawing/2014/main" id="{C97D4FFC-4104-4255-A86C-EA0CB5228913}"/>
            </a:ext>
          </a:extLst>
        </xdr:cNvPr>
        <xdr:cNvSpPr/>
      </xdr:nvSpPr>
      <xdr:spPr>
        <a:xfrm>
          <a:off x="10426700" y="1352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105376</xdr:rowOff>
    </xdr:from>
    <xdr:ext cx="469744" cy="259045"/>
    <xdr:sp macro="" textlink="">
      <xdr:nvSpPr>
        <xdr:cNvPr id="354" name="【公営住宅】&#10;一人当たり面積該当値テキスト">
          <a:extLst>
            <a:ext uri="{FF2B5EF4-FFF2-40B4-BE49-F238E27FC236}">
              <a16:creationId xmlns:a16="http://schemas.microsoft.com/office/drawing/2014/main" id="{29C491B1-4E74-4A91-AA2C-C84BBF2FCF70}"/>
            </a:ext>
          </a:extLst>
        </xdr:cNvPr>
        <xdr:cNvSpPr txBox="1"/>
      </xdr:nvSpPr>
      <xdr:spPr>
        <a:xfrm>
          <a:off x="10515600" y="1347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159207</xdr:rowOff>
    </xdr:from>
    <xdr:to>
      <xdr:col>50</xdr:col>
      <xdr:colOff>165100</xdr:colOff>
      <xdr:row>79</xdr:row>
      <xdr:rowOff>89357</xdr:rowOff>
    </xdr:to>
    <xdr:sp macro="" textlink="">
      <xdr:nvSpPr>
        <xdr:cNvPr id="355" name="楕円 354">
          <a:extLst>
            <a:ext uri="{FF2B5EF4-FFF2-40B4-BE49-F238E27FC236}">
              <a16:creationId xmlns:a16="http://schemas.microsoft.com/office/drawing/2014/main" id="{95163B7E-9527-4C9B-8210-E421ABABA082}"/>
            </a:ext>
          </a:extLst>
        </xdr:cNvPr>
        <xdr:cNvSpPr/>
      </xdr:nvSpPr>
      <xdr:spPr>
        <a:xfrm>
          <a:off x="9588500" y="1353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31699</xdr:rowOff>
    </xdr:from>
    <xdr:to>
      <xdr:col>55</xdr:col>
      <xdr:colOff>0</xdr:colOff>
      <xdr:row>79</xdr:row>
      <xdr:rowOff>38557</xdr:rowOff>
    </xdr:to>
    <xdr:cxnSp macro="">
      <xdr:nvCxnSpPr>
        <xdr:cNvPr id="356" name="直線コネクタ 355">
          <a:extLst>
            <a:ext uri="{FF2B5EF4-FFF2-40B4-BE49-F238E27FC236}">
              <a16:creationId xmlns:a16="http://schemas.microsoft.com/office/drawing/2014/main" id="{10764D4F-B9BC-4F96-9C34-8E27940796CB}"/>
            </a:ext>
          </a:extLst>
        </xdr:cNvPr>
        <xdr:cNvCxnSpPr/>
      </xdr:nvCxnSpPr>
      <xdr:spPr>
        <a:xfrm flipV="1">
          <a:off x="9639300" y="13576249"/>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154636</xdr:rowOff>
    </xdr:from>
    <xdr:to>
      <xdr:col>46</xdr:col>
      <xdr:colOff>38100</xdr:colOff>
      <xdr:row>79</xdr:row>
      <xdr:rowOff>84786</xdr:rowOff>
    </xdr:to>
    <xdr:sp macro="" textlink="">
      <xdr:nvSpPr>
        <xdr:cNvPr id="357" name="楕円 356">
          <a:extLst>
            <a:ext uri="{FF2B5EF4-FFF2-40B4-BE49-F238E27FC236}">
              <a16:creationId xmlns:a16="http://schemas.microsoft.com/office/drawing/2014/main" id="{2D388905-D341-497E-9AEA-6CCBA8658BDC}"/>
            </a:ext>
          </a:extLst>
        </xdr:cNvPr>
        <xdr:cNvSpPr/>
      </xdr:nvSpPr>
      <xdr:spPr>
        <a:xfrm>
          <a:off x="8699500" y="1352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33986</xdr:rowOff>
    </xdr:from>
    <xdr:to>
      <xdr:col>50</xdr:col>
      <xdr:colOff>114300</xdr:colOff>
      <xdr:row>79</xdr:row>
      <xdr:rowOff>38557</xdr:rowOff>
    </xdr:to>
    <xdr:cxnSp macro="">
      <xdr:nvCxnSpPr>
        <xdr:cNvPr id="358" name="直線コネクタ 357">
          <a:extLst>
            <a:ext uri="{FF2B5EF4-FFF2-40B4-BE49-F238E27FC236}">
              <a16:creationId xmlns:a16="http://schemas.microsoft.com/office/drawing/2014/main" id="{E2E95120-988E-4813-A3E7-79F1355756DC}"/>
            </a:ext>
          </a:extLst>
        </xdr:cNvPr>
        <xdr:cNvCxnSpPr/>
      </xdr:nvCxnSpPr>
      <xdr:spPr>
        <a:xfrm>
          <a:off x="8750300" y="13578536"/>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152349</xdr:rowOff>
    </xdr:from>
    <xdr:to>
      <xdr:col>41</xdr:col>
      <xdr:colOff>101600</xdr:colOff>
      <xdr:row>79</xdr:row>
      <xdr:rowOff>82499</xdr:rowOff>
    </xdr:to>
    <xdr:sp macro="" textlink="">
      <xdr:nvSpPr>
        <xdr:cNvPr id="359" name="楕円 358">
          <a:extLst>
            <a:ext uri="{FF2B5EF4-FFF2-40B4-BE49-F238E27FC236}">
              <a16:creationId xmlns:a16="http://schemas.microsoft.com/office/drawing/2014/main" id="{81A6BC8B-A601-48D8-8915-F903225A8F53}"/>
            </a:ext>
          </a:extLst>
        </xdr:cNvPr>
        <xdr:cNvSpPr/>
      </xdr:nvSpPr>
      <xdr:spPr>
        <a:xfrm>
          <a:off x="7810500" y="1352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31699</xdr:rowOff>
    </xdr:from>
    <xdr:to>
      <xdr:col>45</xdr:col>
      <xdr:colOff>177800</xdr:colOff>
      <xdr:row>79</xdr:row>
      <xdr:rowOff>33986</xdr:rowOff>
    </xdr:to>
    <xdr:cxnSp macro="">
      <xdr:nvCxnSpPr>
        <xdr:cNvPr id="360" name="直線コネクタ 359">
          <a:extLst>
            <a:ext uri="{FF2B5EF4-FFF2-40B4-BE49-F238E27FC236}">
              <a16:creationId xmlns:a16="http://schemas.microsoft.com/office/drawing/2014/main" id="{5185293F-69F7-44A3-8879-3535A4AD5740}"/>
            </a:ext>
          </a:extLst>
        </xdr:cNvPr>
        <xdr:cNvCxnSpPr/>
      </xdr:nvCxnSpPr>
      <xdr:spPr>
        <a:xfrm>
          <a:off x="7861300" y="1357624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142748</xdr:rowOff>
    </xdr:from>
    <xdr:to>
      <xdr:col>36</xdr:col>
      <xdr:colOff>165100</xdr:colOff>
      <xdr:row>79</xdr:row>
      <xdr:rowOff>72898</xdr:rowOff>
    </xdr:to>
    <xdr:sp macro="" textlink="">
      <xdr:nvSpPr>
        <xdr:cNvPr id="361" name="楕円 360">
          <a:extLst>
            <a:ext uri="{FF2B5EF4-FFF2-40B4-BE49-F238E27FC236}">
              <a16:creationId xmlns:a16="http://schemas.microsoft.com/office/drawing/2014/main" id="{857DC80C-4032-4657-B8CA-B317FCFC8FB8}"/>
            </a:ext>
          </a:extLst>
        </xdr:cNvPr>
        <xdr:cNvSpPr/>
      </xdr:nvSpPr>
      <xdr:spPr>
        <a:xfrm>
          <a:off x="69215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22098</xdr:rowOff>
    </xdr:from>
    <xdr:to>
      <xdr:col>41</xdr:col>
      <xdr:colOff>50800</xdr:colOff>
      <xdr:row>79</xdr:row>
      <xdr:rowOff>31699</xdr:rowOff>
    </xdr:to>
    <xdr:cxnSp macro="">
      <xdr:nvCxnSpPr>
        <xdr:cNvPr id="362" name="直線コネクタ 361">
          <a:extLst>
            <a:ext uri="{FF2B5EF4-FFF2-40B4-BE49-F238E27FC236}">
              <a16:creationId xmlns:a16="http://schemas.microsoft.com/office/drawing/2014/main" id="{9E5D6DE9-F3E3-4591-B7AD-2362475F0355}"/>
            </a:ext>
          </a:extLst>
        </xdr:cNvPr>
        <xdr:cNvCxnSpPr/>
      </xdr:nvCxnSpPr>
      <xdr:spPr>
        <a:xfrm>
          <a:off x="6972300" y="13566648"/>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65854</xdr:rowOff>
    </xdr:from>
    <xdr:ext cx="469744" cy="259045"/>
    <xdr:sp macro="" textlink="">
      <xdr:nvSpPr>
        <xdr:cNvPr id="363" name="n_1aveValue【公営住宅】&#10;一人当たり面積">
          <a:extLst>
            <a:ext uri="{FF2B5EF4-FFF2-40B4-BE49-F238E27FC236}">
              <a16:creationId xmlns:a16="http://schemas.microsoft.com/office/drawing/2014/main" id="{E3932BFE-012D-478C-9E5A-A1AC095FF86C}"/>
            </a:ext>
          </a:extLst>
        </xdr:cNvPr>
        <xdr:cNvSpPr txBox="1"/>
      </xdr:nvSpPr>
      <xdr:spPr>
        <a:xfrm>
          <a:off x="9391727" y="1429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67225</xdr:rowOff>
    </xdr:from>
    <xdr:ext cx="469744" cy="259045"/>
    <xdr:sp macro="" textlink="">
      <xdr:nvSpPr>
        <xdr:cNvPr id="364" name="n_2aveValue【公営住宅】&#10;一人当たり面積">
          <a:extLst>
            <a:ext uri="{FF2B5EF4-FFF2-40B4-BE49-F238E27FC236}">
              <a16:creationId xmlns:a16="http://schemas.microsoft.com/office/drawing/2014/main" id="{7F7A1B11-D24E-456A-AE9F-D973C7D96EB6}"/>
            </a:ext>
          </a:extLst>
        </xdr:cNvPr>
        <xdr:cNvSpPr txBox="1"/>
      </xdr:nvSpPr>
      <xdr:spPr>
        <a:xfrm>
          <a:off x="8515427" y="1429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60825</xdr:rowOff>
    </xdr:from>
    <xdr:ext cx="469744" cy="259045"/>
    <xdr:sp macro="" textlink="">
      <xdr:nvSpPr>
        <xdr:cNvPr id="365" name="n_3aveValue【公営住宅】&#10;一人当たり面積">
          <a:extLst>
            <a:ext uri="{FF2B5EF4-FFF2-40B4-BE49-F238E27FC236}">
              <a16:creationId xmlns:a16="http://schemas.microsoft.com/office/drawing/2014/main" id="{4F7B4BFB-D746-4345-A293-202917BBC373}"/>
            </a:ext>
          </a:extLst>
        </xdr:cNvPr>
        <xdr:cNvSpPr txBox="1"/>
      </xdr:nvSpPr>
      <xdr:spPr>
        <a:xfrm>
          <a:off x="7626427" y="142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68139</xdr:rowOff>
    </xdr:from>
    <xdr:ext cx="469744" cy="259045"/>
    <xdr:sp macro="" textlink="">
      <xdr:nvSpPr>
        <xdr:cNvPr id="366" name="n_4aveValue【公営住宅】&#10;一人当たり面積">
          <a:extLst>
            <a:ext uri="{FF2B5EF4-FFF2-40B4-BE49-F238E27FC236}">
              <a16:creationId xmlns:a16="http://schemas.microsoft.com/office/drawing/2014/main" id="{3B23324D-54E8-4282-85DA-34531D350BA1}"/>
            </a:ext>
          </a:extLst>
        </xdr:cNvPr>
        <xdr:cNvSpPr txBox="1"/>
      </xdr:nvSpPr>
      <xdr:spPr>
        <a:xfrm>
          <a:off x="6737427" y="1429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105884</xdr:rowOff>
    </xdr:from>
    <xdr:ext cx="469744" cy="259045"/>
    <xdr:sp macro="" textlink="">
      <xdr:nvSpPr>
        <xdr:cNvPr id="367" name="n_1mainValue【公営住宅】&#10;一人当たり面積">
          <a:extLst>
            <a:ext uri="{FF2B5EF4-FFF2-40B4-BE49-F238E27FC236}">
              <a16:creationId xmlns:a16="http://schemas.microsoft.com/office/drawing/2014/main" id="{27A40753-C84D-4AE6-9A4F-9F652A6E7038}"/>
            </a:ext>
          </a:extLst>
        </xdr:cNvPr>
        <xdr:cNvSpPr txBox="1"/>
      </xdr:nvSpPr>
      <xdr:spPr>
        <a:xfrm>
          <a:off x="9391727" y="1330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101313</xdr:rowOff>
    </xdr:from>
    <xdr:ext cx="469744" cy="259045"/>
    <xdr:sp macro="" textlink="">
      <xdr:nvSpPr>
        <xdr:cNvPr id="368" name="n_2mainValue【公営住宅】&#10;一人当たり面積">
          <a:extLst>
            <a:ext uri="{FF2B5EF4-FFF2-40B4-BE49-F238E27FC236}">
              <a16:creationId xmlns:a16="http://schemas.microsoft.com/office/drawing/2014/main" id="{CD5DDCAD-3696-447B-A6C7-DB7B009F14B7}"/>
            </a:ext>
          </a:extLst>
        </xdr:cNvPr>
        <xdr:cNvSpPr txBox="1"/>
      </xdr:nvSpPr>
      <xdr:spPr>
        <a:xfrm>
          <a:off x="8515427" y="1330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99026</xdr:rowOff>
    </xdr:from>
    <xdr:ext cx="469744" cy="259045"/>
    <xdr:sp macro="" textlink="">
      <xdr:nvSpPr>
        <xdr:cNvPr id="369" name="n_3mainValue【公営住宅】&#10;一人当たり面積">
          <a:extLst>
            <a:ext uri="{FF2B5EF4-FFF2-40B4-BE49-F238E27FC236}">
              <a16:creationId xmlns:a16="http://schemas.microsoft.com/office/drawing/2014/main" id="{15EBFA0C-F75B-4624-A49B-38CF3765A861}"/>
            </a:ext>
          </a:extLst>
        </xdr:cNvPr>
        <xdr:cNvSpPr txBox="1"/>
      </xdr:nvSpPr>
      <xdr:spPr>
        <a:xfrm>
          <a:off x="7626427" y="1330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89425</xdr:rowOff>
    </xdr:from>
    <xdr:ext cx="469744" cy="259045"/>
    <xdr:sp macro="" textlink="">
      <xdr:nvSpPr>
        <xdr:cNvPr id="370" name="n_4mainValue【公営住宅】&#10;一人当たり面積">
          <a:extLst>
            <a:ext uri="{FF2B5EF4-FFF2-40B4-BE49-F238E27FC236}">
              <a16:creationId xmlns:a16="http://schemas.microsoft.com/office/drawing/2014/main" id="{9EF79D52-053E-49B5-ACF9-1471DA78A751}"/>
            </a:ext>
          </a:extLst>
        </xdr:cNvPr>
        <xdr:cNvSpPr txBox="1"/>
      </xdr:nvSpPr>
      <xdr:spPr>
        <a:xfrm>
          <a:off x="6737427" y="1329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B1628F3B-12F5-4668-B7EF-BAA129990C2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E3EE455B-A36D-4010-8A7A-361FAC88E3A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63A2EB27-DFE5-40E9-A582-77BAB63FABE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666DEAA-1BE0-4727-886C-ADE433EFD71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6EE8B947-FDDA-4B69-AB0A-079E5D64472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5CC96D1F-E349-4F13-8044-2A2DD7BC686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9A1BF143-B17B-4E7F-90C2-F19BDEA7C58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108A046E-E691-4D12-A1C7-FDFAE3D9F1A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FC4523D1-D2D4-4985-93FA-BC29BDACCCF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31515145-AB6B-48FD-A75D-8AB4371A99E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B1CF1330-F08D-439B-95C3-1D8E22952B9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id="{3CA2CF69-3368-4BCD-91C0-7888B74E981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a:extLst>
            <a:ext uri="{FF2B5EF4-FFF2-40B4-BE49-F238E27FC236}">
              <a16:creationId xmlns:a16="http://schemas.microsoft.com/office/drawing/2014/main" id="{B898756B-5EE4-4456-9EB4-69B7FB3C080B}"/>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id="{0BB1D949-EC13-4903-9D1A-2742CDA0919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id="{95739BC0-FEA6-4A3B-B5CA-7EFAAD6C33D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id="{A2DEFBAF-14E0-4FD8-B678-F9B90F1EA49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id="{577B32F0-D486-412A-9FA9-EA11E4FA243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id="{A63B6227-6DDF-4A26-BB28-29741F7E306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id="{703AFA55-DA4F-4CBB-BC1E-67546538696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id="{7107C518-FC47-443A-8377-DF093D7B36F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a:extLst>
            <a:ext uri="{FF2B5EF4-FFF2-40B4-BE49-F238E27FC236}">
              <a16:creationId xmlns:a16="http://schemas.microsoft.com/office/drawing/2014/main" id="{56051779-8CEB-4062-81D8-BE3D105B3941}"/>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42D29BEF-DFA1-49A7-B187-A2C35780206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a:extLst>
            <a:ext uri="{FF2B5EF4-FFF2-40B4-BE49-F238E27FC236}">
              <a16:creationId xmlns:a16="http://schemas.microsoft.com/office/drawing/2014/main" id="{79C84AD0-1988-4F7C-8D41-714A3DDE753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93345</xdr:rowOff>
    </xdr:from>
    <xdr:to>
      <xdr:col>24</xdr:col>
      <xdr:colOff>62865</xdr:colOff>
      <xdr:row>109</xdr:row>
      <xdr:rowOff>74295</xdr:rowOff>
    </xdr:to>
    <xdr:cxnSp macro="">
      <xdr:nvCxnSpPr>
        <xdr:cNvPr id="394" name="直線コネクタ 393">
          <a:extLst>
            <a:ext uri="{FF2B5EF4-FFF2-40B4-BE49-F238E27FC236}">
              <a16:creationId xmlns:a16="http://schemas.microsoft.com/office/drawing/2014/main" id="{5D267042-8707-4DE3-9751-6A3B243433EE}"/>
            </a:ext>
          </a:extLst>
        </xdr:cNvPr>
        <xdr:cNvCxnSpPr/>
      </xdr:nvCxnSpPr>
      <xdr:spPr>
        <a:xfrm flipV="1">
          <a:off x="4634865" y="1740979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78122</xdr:rowOff>
    </xdr:from>
    <xdr:ext cx="405111" cy="259045"/>
    <xdr:sp macro="" textlink="">
      <xdr:nvSpPr>
        <xdr:cNvPr id="395" name="【港湾・漁港】&#10;有形固定資産減価償却率最小値テキスト">
          <a:extLst>
            <a:ext uri="{FF2B5EF4-FFF2-40B4-BE49-F238E27FC236}">
              <a16:creationId xmlns:a16="http://schemas.microsoft.com/office/drawing/2014/main" id="{BD4F1E3A-256F-49EF-9048-7DD1EBD17FAA}"/>
            </a:ext>
          </a:extLst>
        </xdr:cNvPr>
        <xdr:cNvSpPr txBox="1"/>
      </xdr:nvSpPr>
      <xdr:spPr>
        <a:xfrm>
          <a:off x="4673600" y="187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74295</xdr:rowOff>
    </xdr:from>
    <xdr:to>
      <xdr:col>24</xdr:col>
      <xdr:colOff>152400</xdr:colOff>
      <xdr:row>109</xdr:row>
      <xdr:rowOff>74295</xdr:rowOff>
    </xdr:to>
    <xdr:cxnSp macro="">
      <xdr:nvCxnSpPr>
        <xdr:cNvPr id="396" name="直線コネクタ 395">
          <a:extLst>
            <a:ext uri="{FF2B5EF4-FFF2-40B4-BE49-F238E27FC236}">
              <a16:creationId xmlns:a16="http://schemas.microsoft.com/office/drawing/2014/main" id="{86B9928B-9311-417A-B1BD-41B9275EC28D}"/>
            </a:ext>
          </a:extLst>
        </xdr:cNvPr>
        <xdr:cNvCxnSpPr/>
      </xdr:nvCxnSpPr>
      <xdr:spPr>
        <a:xfrm>
          <a:off x="4546600" y="1876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40022</xdr:rowOff>
    </xdr:from>
    <xdr:ext cx="405111" cy="259045"/>
    <xdr:sp macro="" textlink="">
      <xdr:nvSpPr>
        <xdr:cNvPr id="397" name="【港湾・漁港】&#10;有形固定資産減価償却率最大値テキスト">
          <a:extLst>
            <a:ext uri="{FF2B5EF4-FFF2-40B4-BE49-F238E27FC236}">
              <a16:creationId xmlns:a16="http://schemas.microsoft.com/office/drawing/2014/main" id="{7AE82DEE-4240-4358-B8DA-C3AAFCBD07AA}"/>
            </a:ext>
          </a:extLst>
        </xdr:cNvPr>
        <xdr:cNvSpPr txBox="1"/>
      </xdr:nvSpPr>
      <xdr:spPr>
        <a:xfrm>
          <a:off x="4673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93345</xdr:rowOff>
    </xdr:from>
    <xdr:to>
      <xdr:col>24</xdr:col>
      <xdr:colOff>152400</xdr:colOff>
      <xdr:row>101</xdr:row>
      <xdr:rowOff>93345</xdr:rowOff>
    </xdr:to>
    <xdr:cxnSp macro="">
      <xdr:nvCxnSpPr>
        <xdr:cNvPr id="398" name="直線コネクタ 397">
          <a:extLst>
            <a:ext uri="{FF2B5EF4-FFF2-40B4-BE49-F238E27FC236}">
              <a16:creationId xmlns:a16="http://schemas.microsoft.com/office/drawing/2014/main" id="{5B482E32-844C-4BFF-B767-43C8A4E8E0CA}"/>
            </a:ext>
          </a:extLst>
        </xdr:cNvPr>
        <xdr:cNvCxnSpPr/>
      </xdr:nvCxnSpPr>
      <xdr:spPr>
        <a:xfrm>
          <a:off x="4546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147338</xdr:rowOff>
    </xdr:from>
    <xdr:ext cx="405111" cy="259045"/>
    <xdr:sp macro="" textlink="">
      <xdr:nvSpPr>
        <xdr:cNvPr id="399" name="【港湾・漁港】&#10;有形固定資産減価償却率平均値テキスト">
          <a:extLst>
            <a:ext uri="{FF2B5EF4-FFF2-40B4-BE49-F238E27FC236}">
              <a16:creationId xmlns:a16="http://schemas.microsoft.com/office/drawing/2014/main" id="{0DA0D2EE-E1A0-492B-8B93-8DA9ABAB1ED0}"/>
            </a:ext>
          </a:extLst>
        </xdr:cNvPr>
        <xdr:cNvSpPr txBox="1"/>
      </xdr:nvSpPr>
      <xdr:spPr>
        <a:xfrm>
          <a:off x="4673600" y="18321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124461</xdr:rowOff>
    </xdr:from>
    <xdr:to>
      <xdr:col>24</xdr:col>
      <xdr:colOff>114300</xdr:colOff>
      <xdr:row>108</xdr:row>
      <xdr:rowOff>54611</xdr:rowOff>
    </xdr:to>
    <xdr:sp macro="" textlink="">
      <xdr:nvSpPr>
        <xdr:cNvPr id="400" name="フローチャート: 判断 399">
          <a:extLst>
            <a:ext uri="{FF2B5EF4-FFF2-40B4-BE49-F238E27FC236}">
              <a16:creationId xmlns:a16="http://schemas.microsoft.com/office/drawing/2014/main" id="{086D4AE7-DC58-470C-A22A-5975FEC37366}"/>
            </a:ext>
          </a:extLst>
        </xdr:cNvPr>
        <xdr:cNvSpPr/>
      </xdr:nvSpPr>
      <xdr:spPr>
        <a:xfrm>
          <a:off x="4584700" y="184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95886</xdr:rowOff>
    </xdr:from>
    <xdr:to>
      <xdr:col>20</xdr:col>
      <xdr:colOff>38100</xdr:colOff>
      <xdr:row>108</xdr:row>
      <xdr:rowOff>26036</xdr:rowOff>
    </xdr:to>
    <xdr:sp macro="" textlink="">
      <xdr:nvSpPr>
        <xdr:cNvPr id="401" name="フローチャート: 判断 400">
          <a:extLst>
            <a:ext uri="{FF2B5EF4-FFF2-40B4-BE49-F238E27FC236}">
              <a16:creationId xmlns:a16="http://schemas.microsoft.com/office/drawing/2014/main" id="{9D189AB6-5469-455A-844D-E7CEA9332C34}"/>
            </a:ext>
          </a:extLst>
        </xdr:cNvPr>
        <xdr:cNvSpPr/>
      </xdr:nvSpPr>
      <xdr:spPr>
        <a:xfrm>
          <a:off x="3746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46355</xdr:rowOff>
    </xdr:from>
    <xdr:to>
      <xdr:col>15</xdr:col>
      <xdr:colOff>101600</xdr:colOff>
      <xdr:row>107</xdr:row>
      <xdr:rowOff>147955</xdr:rowOff>
    </xdr:to>
    <xdr:sp macro="" textlink="">
      <xdr:nvSpPr>
        <xdr:cNvPr id="402" name="フローチャート: 判断 401">
          <a:extLst>
            <a:ext uri="{FF2B5EF4-FFF2-40B4-BE49-F238E27FC236}">
              <a16:creationId xmlns:a16="http://schemas.microsoft.com/office/drawing/2014/main" id="{1C6DD3AA-2307-4217-9C18-686D43C4877E}"/>
            </a:ext>
          </a:extLst>
        </xdr:cNvPr>
        <xdr:cNvSpPr/>
      </xdr:nvSpPr>
      <xdr:spPr>
        <a:xfrm>
          <a:off x="28575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8255</xdr:rowOff>
    </xdr:from>
    <xdr:to>
      <xdr:col>10</xdr:col>
      <xdr:colOff>165100</xdr:colOff>
      <xdr:row>107</xdr:row>
      <xdr:rowOff>109855</xdr:rowOff>
    </xdr:to>
    <xdr:sp macro="" textlink="">
      <xdr:nvSpPr>
        <xdr:cNvPr id="403" name="フローチャート: 判断 402">
          <a:extLst>
            <a:ext uri="{FF2B5EF4-FFF2-40B4-BE49-F238E27FC236}">
              <a16:creationId xmlns:a16="http://schemas.microsoft.com/office/drawing/2014/main" id="{2E7F2046-83BB-458F-941C-5252B06FF4A6}"/>
            </a:ext>
          </a:extLst>
        </xdr:cNvPr>
        <xdr:cNvSpPr/>
      </xdr:nvSpPr>
      <xdr:spPr>
        <a:xfrm>
          <a:off x="1968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162561</xdr:rowOff>
    </xdr:from>
    <xdr:to>
      <xdr:col>6</xdr:col>
      <xdr:colOff>38100</xdr:colOff>
      <xdr:row>107</xdr:row>
      <xdr:rowOff>92711</xdr:rowOff>
    </xdr:to>
    <xdr:sp macro="" textlink="">
      <xdr:nvSpPr>
        <xdr:cNvPr id="404" name="フローチャート: 判断 403">
          <a:extLst>
            <a:ext uri="{FF2B5EF4-FFF2-40B4-BE49-F238E27FC236}">
              <a16:creationId xmlns:a16="http://schemas.microsoft.com/office/drawing/2014/main" id="{96FD9924-5A5D-4926-B8E2-AEC6CC062A09}"/>
            </a:ext>
          </a:extLst>
        </xdr:cNvPr>
        <xdr:cNvSpPr/>
      </xdr:nvSpPr>
      <xdr:spPr>
        <a:xfrm>
          <a:off x="1079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ECE96635-FBC2-494A-B97E-FBE68D922DD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4BE2D305-6240-4618-9BCD-A94891F52F5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34158228-6310-4718-99CB-690BA0B7B39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B30AB3EF-CCF1-492C-B9A1-1A6769F7D79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CBD92B7B-5A8A-4B0A-83C7-1EEC0882471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109</xdr:row>
      <xdr:rowOff>23495</xdr:rowOff>
    </xdr:from>
    <xdr:to>
      <xdr:col>24</xdr:col>
      <xdr:colOff>114300</xdr:colOff>
      <xdr:row>109</xdr:row>
      <xdr:rowOff>125095</xdr:rowOff>
    </xdr:to>
    <xdr:sp macro="" textlink="">
      <xdr:nvSpPr>
        <xdr:cNvPr id="410" name="楕円 409">
          <a:extLst>
            <a:ext uri="{FF2B5EF4-FFF2-40B4-BE49-F238E27FC236}">
              <a16:creationId xmlns:a16="http://schemas.microsoft.com/office/drawing/2014/main" id="{C069EDB2-62A2-41E3-94F3-87DD7A46BE48}"/>
            </a:ext>
          </a:extLst>
        </xdr:cNvPr>
        <xdr:cNvSpPr/>
      </xdr:nvSpPr>
      <xdr:spPr>
        <a:xfrm>
          <a:off x="4584700" y="187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109872</xdr:rowOff>
    </xdr:from>
    <xdr:ext cx="405111" cy="259045"/>
    <xdr:sp macro="" textlink="">
      <xdr:nvSpPr>
        <xdr:cNvPr id="411" name="【港湾・漁港】&#10;有形固定資産減価償却率該当値テキスト">
          <a:extLst>
            <a:ext uri="{FF2B5EF4-FFF2-40B4-BE49-F238E27FC236}">
              <a16:creationId xmlns:a16="http://schemas.microsoft.com/office/drawing/2014/main" id="{56BE73F4-6AF3-40E1-B4DE-BF178B371C5D}"/>
            </a:ext>
          </a:extLst>
        </xdr:cNvPr>
        <xdr:cNvSpPr txBox="1"/>
      </xdr:nvSpPr>
      <xdr:spPr>
        <a:xfrm>
          <a:off x="4673600" y="1862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109</xdr:row>
      <xdr:rowOff>6350</xdr:rowOff>
    </xdr:from>
    <xdr:to>
      <xdr:col>20</xdr:col>
      <xdr:colOff>38100</xdr:colOff>
      <xdr:row>109</xdr:row>
      <xdr:rowOff>107950</xdr:rowOff>
    </xdr:to>
    <xdr:sp macro="" textlink="">
      <xdr:nvSpPr>
        <xdr:cNvPr id="412" name="楕円 411">
          <a:extLst>
            <a:ext uri="{FF2B5EF4-FFF2-40B4-BE49-F238E27FC236}">
              <a16:creationId xmlns:a16="http://schemas.microsoft.com/office/drawing/2014/main" id="{19DD809D-961C-42FD-9AE5-0C4C311CE18D}"/>
            </a:ext>
          </a:extLst>
        </xdr:cNvPr>
        <xdr:cNvSpPr/>
      </xdr:nvSpPr>
      <xdr:spPr>
        <a:xfrm>
          <a:off x="3746500" y="186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57150</xdr:rowOff>
    </xdr:from>
    <xdr:to>
      <xdr:col>24</xdr:col>
      <xdr:colOff>63500</xdr:colOff>
      <xdr:row>109</xdr:row>
      <xdr:rowOff>74295</xdr:rowOff>
    </xdr:to>
    <xdr:cxnSp macro="">
      <xdr:nvCxnSpPr>
        <xdr:cNvPr id="413" name="直線コネクタ 412">
          <a:extLst>
            <a:ext uri="{FF2B5EF4-FFF2-40B4-BE49-F238E27FC236}">
              <a16:creationId xmlns:a16="http://schemas.microsoft.com/office/drawing/2014/main" id="{3DCF03A5-0BA1-4FE7-992F-F2E313803274}"/>
            </a:ext>
          </a:extLst>
        </xdr:cNvPr>
        <xdr:cNvCxnSpPr/>
      </xdr:nvCxnSpPr>
      <xdr:spPr>
        <a:xfrm>
          <a:off x="3797300" y="187452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154939</xdr:rowOff>
    </xdr:from>
    <xdr:to>
      <xdr:col>15</xdr:col>
      <xdr:colOff>101600</xdr:colOff>
      <xdr:row>109</xdr:row>
      <xdr:rowOff>85089</xdr:rowOff>
    </xdr:to>
    <xdr:sp macro="" textlink="">
      <xdr:nvSpPr>
        <xdr:cNvPr id="414" name="楕円 413">
          <a:extLst>
            <a:ext uri="{FF2B5EF4-FFF2-40B4-BE49-F238E27FC236}">
              <a16:creationId xmlns:a16="http://schemas.microsoft.com/office/drawing/2014/main" id="{F2E9A5BB-7995-4BAA-A650-71161912CD51}"/>
            </a:ext>
          </a:extLst>
        </xdr:cNvPr>
        <xdr:cNvSpPr/>
      </xdr:nvSpPr>
      <xdr:spPr>
        <a:xfrm>
          <a:off x="2857500" y="1867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34289</xdr:rowOff>
    </xdr:from>
    <xdr:to>
      <xdr:col>19</xdr:col>
      <xdr:colOff>177800</xdr:colOff>
      <xdr:row>109</xdr:row>
      <xdr:rowOff>57150</xdr:rowOff>
    </xdr:to>
    <xdr:cxnSp macro="">
      <xdr:nvCxnSpPr>
        <xdr:cNvPr id="415" name="直線コネクタ 414">
          <a:extLst>
            <a:ext uri="{FF2B5EF4-FFF2-40B4-BE49-F238E27FC236}">
              <a16:creationId xmlns:a16="http://schemas.microsoft.com/office/drawing/2014/main" id="{3AE3A823-84E5-4939-9767-6F2EFD9AA831}"/>
            </a:ext>
          </a:extLst>
        </xdr:cNvPr>
        <xdr:cNvCxnSpPr/>
      </xdr:nvCxnSpPr>
      <xdr:spPr>
        <a:xfrm>
          <a:off x="2908300" y="18722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132080</xdr:rowOff>
    </xdr:from>
    <xdr:to>
      <xdr:col>10</xdr:col>
      <xdr:colOff>165100</xdr:colOff>
      <xdr:row>109</xdr:row>
      <xdr:rowOff>62230</xdr:rowOff>
    </xdr:to>
    <xdr:sp macro="" textlink="">
      <xdr:nvSpPr>
        <xdr:cNvPr id="416" name="楕円 415">
          <a:extLst>
            <a:ext uri="{FF2B5EF4-FFF2-40B4-BE49-F238E27FC236}">
              <a16:creationId xmlns:a16="http://schemas.microsoft.com/office/drawing/2014/main" id="{73306655-82DC-453C-BD51-179B1299EC0A}"/>
            </a:ext>
          </a:extLst>
        </xdr:cNvPr>
        <xdr:cNvSpPr/>
      </xdr:nvSpPr>
      <xdr:spPr>
        <a:xfrm>
          <a:off x="1968500" y="186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11430</xdr:rowOff>
    </xdr:from>
    <xdr:to>
      <xdr:col>15</xdr:col>
      <xdr:colOff>50800</xdr:colOff>
      <xdr:row>109</xdr:row>
      <xdr:rowOff>34289</xdr:rowOff>
    </xdr:to>
    <xdr:cxnSp macro="">
      <xdr:nvCxnSpPr>
        <xdr:cNvPr id="417" name="直線コネクタ 416">
          <a:extLst>
            <a:ext uri="{FF2B5EF4-FFF2-40B4-BE49-F238E27FC236}">
              <a16:creationId xmlns:a16="http://schemas.microsoft.com/office/drawing/2014/main" id="{FE84ABAB-ADA5-48D0-B654-B3CA891FC96F}"/>
            </a:ext>
          </a:extLst>
        </xdr:cNvPr>
        <xdr:cNvCxnSpPr/>
      </xdr:nvCxnSpPr>
      <xdr:spPr>
        <a:xfrm>
          <a:off x="2019300" y="18699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105411</xdr:rowOff>
    </xdr:from>
    <xdr:to>
      <xdr:col>6</xdr:col>
      <xdr:colOff>38100</xdr:colOff>
      <xdr:row>109</xdr:row>
      <xdr:rowOff>35561</xdr:rowOff>
    </xdr:to>
    <xdr:sp macro="" textlink="">
      <xdr:nvSpPr>
        <xdr:cNvPr id="418" name="楕円 417">
          <a:extLst>
            <a:ext uri="{FF2B5EF4-FFF2-40B4-BE49-F238E27FC236}">
              <a16:creationId xmlns:a16="http://schemas.microsoft.com/office/drawing/2014/main" id="{CF176EC0-78F5-4859-B170-0011DC1F5BD5}"/>
            </a:ext>
          </a:extLst>
        </xdr:cNvPr>
        <xdr:cNvSpPr/>
      </xdr:nvSpPr>
      <xdr:spPr>
        <a:xfrm>
          <a:off x="1079500" y="186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156211</xdr:rowOff>
    </xdr:from>
    <xdr:to>
      <xdr:col>10</xdr:col>
      <xdr:colOff>114300</xdr:colOff>
      <xdr:row>109</xdr:row>
      <xdr:rowOff>11430</xdr:rowOff>
    </xdr:to>
    <xdr:cxnSp macro="">
      <xdr:nvCxnSpPr>
        <xdr:cNvPr id="419" name="直線コネクタ 418">
          <a:extLst>
            <a:ext uri="{FF2B5EF4-FFF2-40B4-BE49-F238E27FC236}">
              <a16:creationId xmlns:a16="http://schemas.microsoft.com/office/drawing/2014/main" id="{8F2B173E-06DA-40CB-BC66-6F2F5B45A8F1}"/>
            </a:ext>
          </a:extLst>
        </xdr:cNvPr>
        <xdr:cNvCxnSpPr/>
      </xdr:nvCxnSpPr>
      <xdr:spPr>
        <a:xfrm>
          <a:off x="1130300" y="186728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42563</xdr:rowOff>
    </xdr:from>
    <xdr:ext cx="405111" cy="259045"/>
    <xdr:sp macro="" textlink="">
      <xdr:nvSpPr>
        <xdr:cNvPr id="420" name="n_1aveValue【港湾・漁港】&#10;有形固定資産減価償却率">
          <a:extLst>
            <a:ext uri="{FF2B5EF4-FFF2-40B4-BE49-F238E27FC236}">
              <a16:creationId xmlns:a16="http://schemas.microsoft.com/office/drawing/2014/main" id="{2A9E0FAD-9D86-47BD-ADDA-747CAB0B082D}"/>
            </a:ext>
          </a:extLst>
        </xdr:cNvPr>
        <xdr:cNvSpPr txBox="1"/>
      </xdr:nvSpPr>
      <xdr:spPr>
        <a:xfrm>
          <a:off x="3582044" y="18216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164482</xdr:rowOff>
    </xdr:from>
    <xdr:ext cx="405111" cy="259045"/>
    <xdr:sp macro="" textlink="">
      <xdr:nvSpPr>
        <xdr:cNvPr id="421" name="n_2aveValue【港湾・漁港】&#10;有形固定資産減価償却率">
          <a:extLst>
            <a:ext uri="{FF2B5EF4-FFF2-40B4-BE49-F238E27FC236}">
              <a16:creationId xmlns:a16="http://schemas.microsoft.com/office/drawing/2014/main" id="{62E6CCC5-29D7-417A-84D7-AC04CDDB1071}"/>
            </a:ext>
          </a:extLst>
        </xdr:cNvPr>
        <xdr:cNvSpPr txBox="1"/>
      </xdr:nvSpPr>
      <xdr:spPr>
        <a:xfrm>
          <a:off x="2705744" y="1816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126382</xdr:rowOff>
    </xdr:from>
    <xdr:ext cx="405111" cy="259045"/>
    <xdr:sp macro="" textlink="">
      <xdr:nvSpPr>
        <xdr:cNvPr id="422" name="n_3aveValue【港湾・漁港】&#10;有形固定資産減価償却率">
          <a:extLst>
            <a:ext uri="{FF2B5EF4-FFF2-40B4-BE49-F238E27FC236}">
              <a16:creationId xmlns:a16="http://schemas.microsoft.com/office/drawing/2014/main" id="{11C4172A-9A4A-4888-879E-C6E38E6B0F41}"/>
            </a:ext>
          </a:extLst>
        </xdr:cNvPr>
        <xdr:cNvSpPr txBox="1"/>
      </xdr:nvSpPr>
      <xdr:spPr>
        <a:xfrm>
          <a:off x="1816744" y="1812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109238</xdr:rowOff>
    </xdr:from>
    <xdr:ext cx="405111" cy="259045"/>
    <xdr:sp macro="" textlink="">
      <xdr:nvSpPr>
        <xdr:cNvPr id="423" name="n_4aveValue【港湾・漁港】&#10;有形固定資産減価償却率">
          <a:extLst>
            <a:ext uri="{FF2B5EF4-FFF2-40B4-BE49-F238E27FC236}">
              <a16:creationId xmlns:a16="http://schemas.microsoft.com/office/drawing/2014/main" id="{6E81ADA5-2B12-48E5-A0D9-535DE7CEB1FA}"/>
            </a:ext>
          </a:extLst>
        </xdr:cNvPr>
        <xdr:cNvSpPr txBox="1"/>
      </xdr:nvSpPr>
      <xdr:spPr>
        <a:xfrm>
          <a:off x="927744" y="1811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99077</xdr:rowOff>
    </xdr:from>
    <xdr:ext cx="405111" cy="259045"/>
    <xdr:sp macro="" textlink="">
      <xdr:nvSpPr>
        <xdr:cNvPr id="424" name="n_1mainValue【港湾・漁港】&#10;有形固定資産減価償却率">
          <a:extLst>
            <a:ext uri="{FF2B5EF4-FFF2-40B4-BE49-F238E27FC236}">
              <a16:creationId xmlns:a16="http://schemas.microsoft.com/office/drawing/2014/main" id="{B87D634D-10A9-409A-9CD9-03C791E4157F}"/>
            </a:ext>
          </a:extLst>
        </xdr:cNvPr>
        <xdr:cNvSpPr txBox="1"/>
      </xdr:nvSpPr>
      <xdr:spPr>
        <a:xfrm>
          <a:off x="3582044" y="187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76216</xdr:rowOff>
    </xdr:from>
    <xdr:ext cx="405111" cy="259045"/>
    <xdr:sp macro="" textlink="">
      <xdr:nvSpPr>
        <xdr:cNvPr id="425" name="n_2mainValue【港湾・漁港】&#10;有形固定資産減価償却率">
          <a:extLst>
            <a:ext uri="{FF2B5EF4-FFF2-40B4-BE49-F238E27FC236}">
              <a16:creationId xmlns:a16="http://schemas.microsoft.com/office/drawing/2014/main" id="{EED33C93-BEB3-40DA-A8F5-C5B52049FC39}"/>
            </a:ext>
          </a:extLst>
        </xdr:cNvPr>
        <xdr:cNvSpPr txBox="1"/>
      </xdr:nvSpPr>
      <xdr:spPr>
        <a:xfrm>
          <a:off x="2705744" y="1876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53357</xdr:rowOff>
    </xdr:from>
    <xdr:ext cx="405111" cy="259045"/>
    <xdr:sp macro="" textlink="">
      <xdr:nvSpPr>
        <xdr:cNvPr id="426" name="n_3mainValue【港湾・漁港】&#10;有形固定資産減価償却率">
          <a:extLst>
            <a:ext uri="{FF2B5EF4-FFF2-40B4-BE49-F238E27FC236}">
              <a16:creationId xmlns:a16="http://schemas.microsoft.com/office/drawing/2014/main" id="{BFC5AD35-14C9-43EB-BAF2-EF2DE62D5A49}"/>
            </a:ext>
          </a:extLst>
        </xdr:cNvPr>
        <xdr:cNvSpPr txBox="1"/>
      </xdr:nvSpPr>
      <xdr:spPr>
        <a:xfrm>
          <a:off x="1816744" y="187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26688</xdr:rowOff>
    </xdr:from>
    <xdr:ext cx="405111" cy="259045"/>
    <xdr:sp macro="" textlink="">
      <xdr:nvSpPr>
        <xdr:cNvPr id="427" name="n_4mainValue【港湾・漁港】&#10;有形固定資産減価償却率">
          <a:extLst>
            <a:ext uri="{FF2B5EF4-FFF2-40B4-BE49-F238E27FC236}">
              <a16:creationId xmlns:a16="http://schemas.microsoft.com/office/drawing/2014/main" id="{2793D2BC-1815-4105-B4AD-AE3660EFE869}"/>
            </a:ext>
          </a:extLst>
        </xdr:cNvPr>
        <xdr:cNvSpPr txBox="1"/>
      </xdr:nvSpPr>
      <xdr:spPr>
        <a:xfrm>
          <a:off x="927744" y="1871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26BB0CDE-3F59-4694-84F8-56F7AA22754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id="{89772149-E81F-4BF8-8296-645D6FE3457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id="{D7E8401E-C905-4E37-94E7-990B76CB773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id="{CAE6588F-8EC1-4AA2-B3E5-2DB9936A763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id="{1987B8F6-6024-423B-B152-092C2B47CB7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id="{E5CAB038-02A1-4175-B919-17768233477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id="{278AD244-D054-49F8-B5AD-ECFCBD2D481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id="{C6B7BB22-A537-4E79-AA1A-3D7FBC32CB7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id="{61A5D0A4-258E-4CB4-B249-CEE3288B9FB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id="{373C122D-14B7-4B62-8AFD-DA7A5F9EA0D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8" name="直線コネクタ 437">
          <a:extLst>
            <a:ext uri="{FF2B5EF4-FFF2-40B4-BE49-F238E27FC236}">
              <a16:creationId xmlns:a16="http://schemas.microsoft.com/office/drawing/2014/main" id="{5CE07ABF-0C66-4C66-99BA-903A2A1B4B6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9" name="テキスト ボックス 438">
          <a:extLst>
            <a:ext uri="{FF2B5EF4-FFF2-40B4-BE49-F238E27FC236}">
              <a16:creationId xmlns:a16="http://schemas.microsoft.com/office/drawing/2014/main" id="{238AE6FE-13DB-4F51-9CD3-5C065374A833}"/>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0" name="直線コネクタ 439">
          <a:extLst>
            <a:ext uri="{FF2B5EF4-FFF2-40B4-BE49-F238E27FC236}">
              <a16:creationId xmlns:a16="http://schemas.microsoft.com/office/drawing/2014/main" id="{08B5A9B4-3B19-47A0-A683-06FE3412917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1" name="テキスト ボックス 440">
          <a:extLst>
            <a:ext uri="{FF2B5EF4-FFF2-40B4-BE49-F238E27FC236}">
              <a16:creationId xmlns:a16="http://schemas.microsoft.com/office/drawing/2014/main" id="{8C2DDC9B-EC5E-4A38-B678-C50BCBFB37F4}"/>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2" name="直線コネクタ 441">
          <a:extLst>
            <a:ext uri="{FF2B5EF4-FFF2-40B4-BE49-F238E27FC236}">
              <a16:creationId xmlns:a16="http://schemas.microsoft.com/office/drawing/2014/main" id="{8E6C7F59-E78B-4B88-B674-235E3EBED9D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3" name="テキスト ボックス 442">
          <a:extLst>
            <a:ext uri="{FF2B5EF4-FFF2-40B4-BE49-F238E27FC236}">
              <a16:creationId xmlns:a16="http://schemas.microsoft.com/office/drawing/2014/main" id="{F2FE1081-D254-4B86-B57A-0107CF84F6EB}"/>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4" name="直線コネクタ 443">
          <a:extLst>
            <a:ext uri="{FF2B5EF4-FFF2-40B4-BE49-F238E27FC236}">
              <a16:creationId xmlns:a16="http://schemas.microsoft.com/office/drawing/2014/main" id="{37D671EA-51C1-4288-9424-BFCA59E18F7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5" name="テキスト ボックス 444">
          <a:extLst>
            <a:ext uri="{FF2B5EF4-FFF2-40B4-BE49-F238E27FC236}">
              <a16:creationId xmlns:a16="http://schemas.microsoft.com/office/drawing/2014/main" id="{340A9D46-40FD-4E9F-A0CB-3D27F6F05781}"/>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6" name="直線コネクタ 445">
          <a:extLst>
            <a:ext uri="{FF2B5EF4-FFF2-40B4-BE49-F238E27FC236}">
              <a16:creationId xmlns:a16="http://schemas.microsoft.com/office/drawing/2014/main" id="{8E4B075F-68BF-43F2-AEFC-C4DF99CAB52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7" name="テキスト ボックス 446">
          <a:extLst>
            <a:ext uri="{FF2B5EF4-FFF2-40B4-BE49-F238E27FC236}">
              <a16:creationId xmlns:a16="http://schemas.microsoft.com/office/drawing/2014/main" id="{C523B352-6989-4D9F-A68A-7B385616744E}"/>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DAE4B4E6-FC01-41BC-8BA1-1F04EC8199A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9" name="テキスト ボックス 448">
          <a:extLst>
            <a:ext uri="{FF2B5EF4-FFF2-40B4-BE49-F238E27FC236}">
              <a16:creationId xmlns:a16="http://schemas.microsoft.com/office/drawing/2014/main" id="{FFE0D583-4A2B-41C5-B992-4B425E286C7B}"/>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a:extLst>
            <a:ext uri="{FF2B5EF4-FFF2-40B4-BE49-F238E27FC236}">
              <a16:creationId xmlns:a16="http://schemas.microsoft.com/office/drawing/2014/main" id="{ED716317-A30D-4F42-B0A4-23CEB4510C6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80025</xdr:rowOff>
    </xdr:from>
    <xdr:to>
      <xdr:col>54</xdr:col>
      <xdr:colOff>189865</xdr:colOff>
      <xdr:row>108</xdr:row>
      <xdr:rowOff>150487</xdr:rowOff>
    </xdr:to>
    <xdr:cxnSp macro="">
      <xdr:nvCxnSpPr>
        <xdr:cNvPr id="451" name="直線コネクタ 450">
          <a:extLst>
            <a:ext uri="{FF2B5EF4-FFF2-40B4-BE49-F238E27FC236}">
              <a16:creationId xmlns:a16="http://schemas.microsoft.com/office/drawing/2014/main" id="{EBBB3B2F-5E13-42A9-AEC7-CFE176DE8DC7}"/>
            </a:ext>
          </a:extLst>
        </xdr:cNvPr>
        <xdr:cNvCxnSpPr/>
      </xdr:nvCxnSpPr>
      <xdr:spPr>
        <a:xfrm flipV="1">
          <a:off x="10476865" y="17396475"/>
          <a:ext cx="0" cy="1270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154314</xdr:rowOff>
    </xdr:from>
    <xdr:ext cx="378565" cy="259045"/>
    <xdr:sp macro="" textlink="">
      <xdr:nvSpPr>
        <xdr:cNvPr id="452" name="【港湾・漁港】&#10;一人当たり有形固定資産（償却資産）額最小値テキスト">
          <a:extLst>
            <a:ext uri="{FF2B5EF4-FFF2-40B4-BE49-F238E27FC236}">
              <a16:creationId xmlns:a16="http://schemas.microsoft.com/office/drawing/2014/main" id="{4F42A880-9BDA-4DD4-A520-CD2E3A839A92}"/>
            </a:ext>
          </a:extLst>
        </xdr:cNvPr>
        <xdr:cNvSpPr txBox="1"/>
      </xdr:nvSpPr>
      <xdr:spPr>
        <a:xfrm>
          <a:off x="10515600" y="18670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150487</xdr:rowOff>
    </xdr:from>
    <xdr:to>
      <xdr:col>55</xdr:col>
      <xdr:colOff>88900</xdr:colOff>
      <xdr:row>108</xdr:row>
      <xdr:rowOff>150487</xdr:rowOff>
    </xdr:to>
    <xdr:cxnSp macro="">
      <xdr:nvCxnSpPr>
        <xdr:cNvPr id="453" name="直線コネクタ 452">
          <a:extLst>
            <a:ext uri="{FF2B5EF4-FFF2-40B4-BE49-F238E27FC236}">
              <a16:creationId xmlns:a16="http://schemas.microsoft.com/office/drawing/2014/main" id="{550CDD6F-E927-4AA9-A92E-93290532AF63}"/>
            </a:ext>
          </a:extLst>
        </xdr:cNvPr>
        <xdr:cNvCxnSpPr/>
      </xdr:nvCxnSpPr>
      <xdr:spPr>
        <a:xfrm>
          <a:off x="10388600" y="1866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26702</xdr:rowOff>
    </xdr:from>
    <xdr:ext cx="599010" cy="259045"/>
    <xdr:sp macro="" textlink="">
      <xdr:nvSpPr>
        <xdr:cNvPr id="454" name="【港湾・漁港】&#10;一人当たり有形固定資産（償却資産）額最大値テキスト">
          <a:extLst>
            <a:ext uri="{FF2B5EF4-FFF2-40B4-BE49-F238E27FC236}">
              <a16:creationId xmlns:a16="http://schemas.microsoft.com/office/drawing/2014/main" id="{FF7153F0-1693-4D9D-B7E9-258CE1E694C6}"/>
            </a:ext>
          </a:extLst>
        </xdr:cNvPr>
        <xdr:cNvSpPr txBox="1"/>
      </xdr:nvSpPr>
      <xdr:spPr>
        <a:xfrm>
          <a:off x="10515600" y="1717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80025</xdr:rowOff>
    </xdr:from>
    <xdr:to>
      <xdr:col>55</xdr:col>
      <xdr:colOff>88900</xdr:colOff>
      <xdr:row>101</xdr:row>
      <xdr:rowOff>80025</xdr:rowOff>
    </xdr:to>
    <xdr:cxnSp macro="">
      <xdr:nvCxnSpPr>
        <xdr:cNvPr id="455" name="直線コネクタ 454">
          <a:extLst>
            <a:ext uri="{FF2B5EF4-FFF2-40B4-BE49-F238E27FC236}">
              <a16:creationId xmlns:a16="http://schemas.microsoft.com/office/drawing/2014/main" id="{61687CE6-40A8-4E47-BDCD-6A3BED73BE01}"/>
            </a:ext>
          </a:extLst>
        </xdr:cNvPr>
        <xdr:cNvCxnSpPr/>
      </xdr:nvCxnSpPr>
      <xdr:spPr>
        <a:xfrm>
          <a:off x="10388600" y="1739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164944</xdr:rowOff>
    </xdr:from>
    <xdr:ext cx="534377" cy="259045"/>
    <xdr:sp macro="" textlink="">
      <xdr:nvSpPr>
        <xdr:cNvPr id="456" name="【港湾・漁港】&#10;一人当たり有形固定資産（償却資産）額平均値テキスト">
          <a:extLst>
            <a:ext uri="{FF2B5EF4-FFF2-40B4-BE49-F238E27FC236}">
              <a16:creationId xmlns:a16="http://schemas.microsoft.com/office/drawing/2014/main" id="{863EEDF3-E831-4CD2-A4C7-18BCD75A55BE}"/>
            </a:ext>
          </a:extLst>
        </xdr:cNvPr>
        <xdr:cNvSpPr txBox="1"/>
      </xdr:nvSpPr>
      <xdr:spPr>
        <a:xfrm>
          <a:off x="10515600" y="17995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15067</xdr:rowOff>
    </xdr:from>
    <xdr:to>
      <xdr:col>55</xdr:col>
      <xdr:colOff>50800</xdr:colOff>
      <xdr:row>105</xdr:row>
      <xdr:rowOff>116667</xdr:rowOff>
    </xdr:to>
    <xdr:sp macro="" textlink="">
      <xdr:nvSpPr>
        <xdr:cNvPr id="457" name="フローチャート: 判断 456">
          <a:extLst>
            <a:ext uri="{FF2B5EF4-FFF2-40B4-BE49-F238E27FC236}">
              <a16:creationId xmlns:a16="http://schemas.microsoft.com/office/drawing/2014/main" id="{FB879C48-AB9D-47F1-BA0E-7AF6C03D5205}"/>
            </a:ext>
          </a:extLst>
        </xdr:cNvPr>
        <xdr:cNvSpPr/>
      </xdr:nvSpPr>
      <xdr:spPr>
        <a:xfrm>
          <a:off x="10426700" y="1801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18938</xdr:rowOff>
    </xdr:from>
    <xdr:to>
      <xdr:col>50</xdr:col>
      <xdr:colOff>165100</xdr:colOff>
      <xdr:row>105</xdr:row>
      <xdr:rowOff>120538</xdr:rowOff>
    </xdr:to>
    <xdr:sp macro="" textlink="">
      <xdr:nvSpPr>
        <xdr:cNvPr id="458" name="フローチャート: 判断 457">
          <a:extLst>
            <a:ext uri="{FF2B5EF4-FFF2-40B4-BE49-F238E27FC236}">
              <a16:creationId xmlns:a16="http://schemas.microsoft.com/office/drawing/2014/main" id="{7CC74B14-1E25-4383-B689-D3B628828037}"/>
            </a:ext>
          </a:extLst>
        </xdr:cNvPr>
        <xdr:cNvSpPr/>
      </xdr:nvSpPr>
      <xdr:spPr>
        <a:xfrm>
          <a:off x="9588500" y="180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73056</xdr:rowOff>
    </xdr:from>
    <xdr:to>
      <xdr:col>46</xdr:col>
      <xdr:colOff>38100</xdr:colOff>
      <xdr:row>106</xdr:row>
      <xdr:rowOff>3206</xdr:rowOff>
    </xdr:to>
    <xdr:sp macro="" textlink="">
      <xdr:nvSpPr>
        <xdr:cNvPr id="459" name="フローチャート: 判断 458">
          <a:extLst>
            <a:ext uri="{FF2B5EF4-FFF2-40B4-BE49-F238E27FC236}">
              <a16:creationId xmlns:a16="http://schemas.microsoft.com/office/drawing/2014/main" id="{884F1507-A357-4764-897E-CD2FF9A50F81}"/>
            </a:ext>
          </a:extLst>
        </xdr:cNvPr>
        <xdr:cNvSpPr/>
      </xdr:nvSpPr>
      <xdr:spPr>
        <a:xfrm>
          <a:off x="8699500" y="1807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74572</xdr:rowOff>
    </xdr:from>
    <xdr:to>
      <xdr:col>41</xdr:col>
      <xdr:colOff>101600</xdr:colOff>
      <xdr:row>106</xdr:row>
      <xdr:rowOff>4722</xdr:rowOff>
    </xdr:to>
    <xdr:sp macro="" textlink="">
      <xdr:nvSpPr>
        <xdr:cNvPr id="460" name="フローチャート: 判断 459">
          <a:extLst>
            <a:ext uri="{FF2B5EF4-FFF2-40B4-BE49-F238E27FC236}">
              <a16:creationId xmlns:a16="http://schemas.microsoft.com/office/drawing/2014/main" id="{233F0C00-D191-4604-9ACF-212D479FB1C5}"/>
            </a:ext>
          </a:extLst>
        </xdr:cNvPr>
        <xdr:cNvSpPr/>
      </xdr:nvSpPr>
      <xdr:spPr>
        <a:xfrm>
          <a:off x="7810500" y="180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72926</xdr:rowOff>
    </xdr:from>
    <xdr:to>
      <xdr:col>36</xdr:col>
      <xdr:colOff>165100</xdr:colOff>
      <xdr:row>106</xdr:row>
      <xdr:rowOff>3076</xdr:rowOff>
    </xdr:to>
    <xdr:sp macro="" textlink="">
      <xdr:nvSpPr>
        <xdr:cNvPr id="461" name="フローチャート: 判断 460">
          <a:extLst>
            <a:ext uri="{FF2B5EF4-FFF2-40B4-BE49-F238E27FC236}">
              <a16:creationId xmlns:a16="http://schemas.microsoft.com/office/drawing/2014/main" id="{B0D5B4ED-92D7-4E62-BCC2-E8A92B8CB7C2}"/>
            </a:ext>
          </a:extLst>
        </xdr:cNvPr>
        <xdr:cNvSpPr/>
      </xdr:nvSpPr>
      <xdr:spPr>
        <a:xfrm>
          <a:off x="6921500" y="1807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E087C56-F0FB-4A06-A0D1-89403656F6E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4A4DF03E-81F5-43F6-B5BB-80331765029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892C1E01-FC31-4A54-AD95-A0049CBBA12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66F777E8-D983-45B3-B7C4-39F51BF995B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1ED21AA-3AF6-44CE-9A1D-E06E5276B55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163154</xdr:rowOff>
    </xdr:from>
    <xdr:to>
      <xdr:col>55</xdr:col>
      <xdr:colOff>50800</xdr:colOff>
      <xdr:row>103</xdr:row>
      <xdr:rowOff>93304</xdr:rowOff>
    </xdr:to>
    <xdr:sp macro="" textlink="">
      <xdr:nvSpPr>
        <xdr:cNvPr id="467" name="楕円 466">
          <a:extLst>
            <a:ext uri="{FF2B5EF4-FFF2-40B4-BE49-F238E27FC236}">
              <a16:creationId xmlns:a16="http://schemas.microsoft.com/office/drawing/2014/main" id="{E02518CE-8180-44CB-BD0E-989763ADC0E5}"/>
            </a:ext>
          </a:extLst>
        </xdr:cNvPr>
        <xdr:cNvSpPr/>
      </xdr:nvSpPr>
      <xdr:spPr>
        <a:xfrm>
          <a:off x="10426700" y="1765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14581</xdr:rowOff>
    </xdr:from>
    <xdr:ext cx="599010" cy="259045"/>
    <xdr:sp macro="" textlink="">
      <xdr:nvSpPr>
        <xdr:cNvPr id="468" name="【港湾・漁港】&#10;一人当たり有形固定資産（償却資産）額該当値テキスト">
          <a:extLst>
            <a:ext uri="{FF2B5EF4-FFF2-40B4-BE49-F238E27FC236}">
              <a16:creationId xmlns:a16="http://schemas.microsoft.com/office/drawing/2014/main" id="{6749E52B-B522-432D-A508-94ACA0ACB371}"/>
            </a:ext>
          </a:extLst>
        </xdr:cNvPr>
        <xdr:cNvSpPr txBox="1"/>
      </xdr:nvSpPr>
      <xdr:spPr>
        <a:xfrm>
          <a:off x="10515600" y="175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160412</xdr:rowOff>
    </xdr:from>
    <xdr:to>
      <xdr:col>50</xdr:col>
      <xdr:colOff>165100</xdr:colOff>
      <xdr:row>103</xdr:row>
      <xdr:rowOff>90562</xdr:rowOff>
    </xdr:to>
    <xdr:sp macro="" textlink="">
      <xdr:nvSpPr>
        <xdr:cNvPr id="469" name="楕円 468">
          <a:extLst>
            <a:ext uri="{FF2B5EF4-FFF2-40B4-BE49-F238E27FC236}">
              <a16:creationId xmlns:a16="http://schemas.microsoft.com/office/drawing/2014/main" id="{8007169E-0561-4A1E-A17E-CCDF6C91E037}"/>
            </a:ext>
          </a:extLst>
        </xdr:cNvPr>
        <xdr:cNvSpPr/>
      </xdr:nvSpPr>
      <xdr:spPr>
        <a:xfrm>
          <a:off x="9588500" y="1764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39762</xdr:rowOff>
    </xdr:from>
    <xdr:to>
      <xdr:col>55</xdr:col>
      <xdr:colOff>0</xdr:colOff>
      <xdr:row>103</xdr:row>
      <xdr:rowOff>42504</xdr:rowOff>
    </xdr:to>
    <xdr:cxnSp macro="">
      <xdr:nvCxnSpPr>
        <xdr:cNvPr id="470" name="直線コネクタ 469">
          <a:extLst>
            <a:ext uri="{FF2B5EF4-FFF2-40B4-BE49-F238E27FC236}">
              <a16:creationId xmlns:a16="http://schemas.microsoft.com/office/drawing/2014/main" id="{1B57D399-E2B6-4669-A34A-CF11DCF9ED2E}"/>
            </a:ext>
          </a:extLst>
        </xdr:cNvPr>
        <xdr:cNvCxnSpPr/>
      </xdr:nvCxnSpPr>
      <xdr:spPr>
        <a:xfrm>
          <a:off x="9639300" y="17699112"/>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158345</xdr:rowOff>
    </xdr:from>
    <xdr:to>
      <xdr:col>46</xdr:col>
      <xdr:colOff>38100</xdr:colOff>
      <xdr:row>103</xdr:row>
      <xdr:rowOff>88495</xdr:rowOff>
    </xdr:to>
    <xdr:sp macro="" textlink="">
      <xdr:nvSpPr>
        <xdr:cNvPr id="471" name="楕円 470">
          <a:extLst>
            <a:ext uri="{FF2B5EF4-FFF2-40B4-BE49-F238E27FC236}">
              <a16:creationId xmlns:a16="http://schemas.microsoft.com/office/drawing/2014/main" id="{C8913993-D471-4438-AC0B-5FFEFFF08546}"/>
            </a:ext>
          </a:extLst>
        </xdr:cNvPr>
        <xdr:cNvSpPr/>
      </xdr:nvSpPr>
      <xdr:spPr>
        <a:xfrm>
          <a:off x="8699500" y="1764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37695</xdr:rowOff>
    </xdr:from>
    <xdr:to>
      <xdr:col>50</xdr:col>
      <xdr:colOff>114300</xdr:colOff>
      <xdr:row>103</xdr:row>
      <xdr:rowOff>39762</xdr:rowOff>
    </xdr:to>
    <xdr:cxnSp macro="">
      <xdr:nvCxnSpPr>
        <xdr:cNvPr id="472" name="直線コネクタ 471">
          <a:extLst>
            <a:ext uri="{FF2B5EF4-FFF2-40B4-BE49-F238E27FC236}">
              <a16:creationId xmlns:a16="http://schemas.microsoft.com/office/drawing/2014/main" id="{5A8C0373-7DF5-48E8-B929-045967C7FBA2}"/>
            </a:ext>
          </a:extLst>
        </xdr:cNvPr>
        <xdr:cNvCxnSpPr/>
      </xdr:nvCxnSpPr>
      <xdr:spPr>
        <a:xfrm>
          <a:off x="8750300" y="17697045"/>
          <a:ext cx="889000" cy="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160838</xdr:rowOff>
    </xdr:from>
    <xdr:to>
      <xdr:col>41</xdr:col>
      <xdr:colOff>101600</xdr:colOff>
      <xdr:row>103</xdr:row>
      <xdr:rowOff>90988</xdr:rowOff>
    </xdr:to>
    <xdr:sp macro="" textlink="">
      <xdr:nvSpPr>
        <xdr:cNvPr id="473" name="楕円 472">
          <a:extLst>
            <a:ext uri="{FF2B5EF4-FFF2-40B4-BE49-F238E27FC236}">
              <a16:creationId xmlns:a16="http://schemas.microsoft.com/office/drawing/2014/main" id="{C327CB3F-1594-4D05-92BA-040FDEF3B7A9}"/>
            </a:ext>
          </a:extLst>
        </xdr:cNvPr>
        <xdr:cNvSpPr/>
      </xdr:nvSpPr>
      <xdr:spPr>
        <a:xfrm>
          <a:off x="7810500" y="1764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37695</xdr:rowOff>
    </xdr:from>
    <xdr:to>
      <xdr:col>45</xdr:col>
      <xdr:colOff>177800</xdr:colOff>
      <xdr:row>103</xdr:row>
      <xdr:rowOff>40188</xdr:rowOff>
    </xdr:to>
    <xdr:cxnSp macro="">
      <xdr:nvCxnSpPr>
        <xdr:cNvPr id="474" name="直線コネクタ 473">
          <a:extLst>
            <a:ext uri="{FF2B5EF4-FFF2-40B4-BE49-F238E27FC236}">
              <a16:creationId xmlns:a16="http://schemas.microsoft.com/office/drawing/2014/main" id="{8B19FB2A-500F-4F38-9F90-7CA6B28B77A5}"/>
            </a:ext>
          </a:extLst>
        </xdr:cNvPr>
        <xdr:cNvCxnSpPr/>
      </xdr:nvCxnSpPr>
      <xdr:spPr>
        <a:xfrm flipV="1">
          <a:off x="7861300" y="17697045"/>
          <a:ext cx="8890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157592</xdr:rowOff>
    </xdr:from>
    <xdr:to>
      <xdr:col>36</xdr:col>
      <xdr:colOff>165100</xdr:colOff>
      <xdr:row>103</xdr:row>
      <xdr:rowOff>87742</xdr:rowOff>
    </xdr:to>
    <xdr:sp macro="" textlink="">
      <xdr:nvSpPr>
        <xdr:cNvPr id="475" name="楕円 474">
          <a:extLst>
            <a:ext uri="{FF2B5EF4-FFF2-40B4-BE49-F238E27FC236}">
              <a16:creationId xmlns:a16="http://schemas.microsoft.com/office/drawing/2014/main" id="{C9E8E650-38D3-4F24-82B6-3F0FF20AC5E6}"/>
            </a:ext>
          </a:extLst>
        </xdr:cNvPr>
        <xdr:cNvSpPr/>
      </xdr:nvSpPr>
      <xdr:spPr>
        <a:xfrm>
          <a:off x="6921500" y="1764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36942</xdr:rowOff>
    </xdr:from>
    <xdr:to>
      <xdr:col>41</xdr:col>
      <xdr:colOff>50800</xdr:colOff>
      <xdr:row>103</xdr:row>
      <xdr:rowOff>40188</xdr:rowOff>
    </xdr:to>
    <xdr:cxnSp macro="">
      <xdr:nvCxnSpPr>
        <xdr:cNvPr id="476" name="直線コネクタ 475">
          <a:extLst>
            <a:ext uri="{FF2B5EF4-FFF2-40B4-BE49-F238E27FC236}">
              <a16:creationId xmlns:a16="http://schemas.microsoft.com/office/drawing/2014/main" id="{1D6059D9-4458-4AB6-8685-20B95DD6E99F}"/>
            </a:ext>
          </a:extLst>
        </xdr:cNvPr>
        <xdr:cNvCxnSpPr/>
      </xdr:nvCxnSpPr>
      <xdr:spPr>
        <a:xfrm>
          <a:off x="6972300" y="17696292"/>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111665</xdr:rowOff>
    </xdr:from>
    <xdr:ext cx="534377" cy="259045"/>
    <xdr:sp macro="" textlink="">
      <xdr:nvSpPr>
        <xdr:cNvPr id="477" name="n_1aveValue【港湾・漁港】&#10;一人当たり有形固定資産（償却資産）額">
          <a:extLst>
            <a:ext uri="{FF2B5EF4-FFF2-40B4-BE49-F238E27FC236}">
              <a16:creationId xmlns:a16="http://schemas.microsoft.com/office/drawing/2014/main" id="{E217DF63-641E-472F-9F83-71FFFFAB2FF7}"/>
            </a:ext>
          </a:extLst>
        </xdr:cNvPr>
        <xdr:cNvSpPr txBox="1"/>
      </xdr:nvSpPr>
      <xdr:spPr>
        <a:xfrm>
          <a:off x="9359411" y="181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165783</xdr:rowOff>
    </xdr:from>
    <xdr:ext cx="534377" cy="259045"/>
    <xdr:sp macro="" textlink="">
      <xdr:nvSpPr>
        <xdr:cNvPr id="478" name="n_2aveValue【港湾・漁港】&#10;一人当たり有形固定資産（償却資産）額">
          <a:extLst>
            <a:ext uri="{FF2B5EF4-FFF2-40B4-BE49-F238E27FC236}">
              <a16:creationId xmlns:a16="http://schemas.microsoft.com/office/drawing/2014/main" id="{6629D7E7-AEC3-438B-8F8B-3A3E638C10B5}"/>
            </a:ext>
          </a:extLst>
        </xdr:cNvPr>
        <xdr:cNvSpPr txBox="1"/>
      </xdr:nvSpPr>
      <xdr:spPr>
        <a:xfrm>
          <a:off x="8483111" y="1816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167299</xdr:rowOff>
    </xdr:from>
    <xdr:ext cx="534377" cy="259045"/>
    <xdr:sp macro="" textlink="">
      <xdr:nvSpPr>
        <xdr:cNvPr id="479" name="n_3aveValue【港湾・漁港】&#10;一人当たり有形固定資産（償却資産）額">
          <a:extLst>
            <a:ext uri="{FF2B5EF4-FFF2-40B4-BE49-F238E27FC236}">
              <a16:creationId xmlns:a16="http://schemas.microsoft.com/office/drawing/2014/main" id="{243990E9-39F4-4BF3-B2AE-B5B476830A25}"/>
            </a:ext>
          </a:extLst>
        </xdr:cNvPr>
        <xdr:cNvSpPr txBox="1"/>
      </xdr:nvSpPr>
      <xdr:spPr>
        <a:xfrm>
          <a:off x="7594111" y="1816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165653</xdr:rowOff>
    </xdr:from>
    <xdr:ext cx="534377" cy="259045"/>
    <xdr:sp macro="" textlink="">
      <xdr:nvSpPr>
        <xdr:cNvPr id="480" name="n_4aveValue【港湾・漁港】&#10;一人当たり有形固定資産（償却資産）額">
          <a:extLst>
            <a:ext uri="{FF2B5EF4-FFF2-40B4-BE49-F238E27FC236}">
              <a16:creationId xmlns:a16="http://schemas.microsoft.com/office/drawing/2014/main" id="{19EFA0E9-2741-48B2-A73C-532A0DE204AD}"/>
            </a:ext>
          </a:extLst>
        </xdr:cNvPr>
        <xdr:cNvSpPr txBox="1"/>
      </xdr:nvSpPr>
      <xdr:spPr>
        <a:xfrm>
          <a:off x="6705111" y="1816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101</xdr:row>
      <xdr:rowOff>107089</xdr:rowOff>
    </xdr:from>
    <xdr:ext cx="599010" cy="259045"/>
    <xdr:sp macro="" textlink="">
      <xdr:nvSpPr>
        <xdr:cNvPr id="481" name="n_1mainValue【港湾・漁港】&#10;一人当たり有形固定資産（償却資産）額">
          <a:extLst>
            <a:ext uri="{FF2B5EF4-FFF2-40B4-BE49-F238E27FC236}">
              <a16:creationId xmlns:a16="http://schemas.microsoft.com/office/drawing/2014/main" id="{C246D476-F34B-40D1-A5CF-938D3ECD6400}"/>
            </a:ext>
          </a:extLst>
        </xdr:cNvPr>
        <xdr:cNvSpPr txBox="1"/>
      </xdr:nvSpPr>
      <xdr:spPr>
        <a:xfrm>
          <a:off x="9327095" y="1742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105022</xdr:rowOff>
    </xdr:from>
    <xdr:ext cx="599010" cy="259045"/>
    <xdr:sp macro="" textlink="">
      <xdr:nvSpPr>
        <xdr:cNvPr id="482" name="n_2mainValue【港湾・漁港】&#10;一人当たり有形固定資産（償却資産）額">
          <a:extLst>
            <a:ext uri="{FF2B5EF4-FFF2-40B4-BE49-F238E27FC236}">
              <a16:creationId xmlns:a16="http://schemas.microsoft.com/office/drawing/2014/main" id="{522C290D-2C04-4B09-A6D5-35ECD89763A5}"/>
            </a:ext>
          </a:extLst>
        </xdr:cNvPr>
        <xdr:cNvSpPr txBox="1"/>
      </xdr:nvSpPr>
      <xdr:spPr>
        <a:xfrm>
          <a:off x="8450795" y="1742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101</xdr:row>
      <xdr:rowOff>107515</xdr:rowOff>
    </xdr:from>
    <xdr:ext cx="599010" cy="259045"/>
    <xdr:sp macro="" textlink="">
      <xdr:nvSpPr>
        <xdr:cNvPr id="483" name="n_3mainValue【港湾・漁港】&#10;一人当たり有形固定資産（償却資産）額">
          <a:extLst>
            <a:ext uri="{FF2B5EF4-FFF2-40B4-BE49-F238E27FC236}">
              <a16:creationId xmlns:a16="http://schemas.microsoft.com/office/drawing/2014/main" id="{C41BFFE0-5606-40D8-A586-571EB47F003D}"/>
            </a:ext>
          </a:extLst>
        </xdr:cNvPr>
        <xdr:cNvSpPr txBox="1"/>
      </xdr:nvSpPr>
      <xdr:spPr>
        <a:xfrm>
          <a:off x="7561795" y="1742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101</xdr:row>
      <xdr:rowOff>104269</xdr:rowOff>
    </xdr:from>
    <xdr:ext cx="599010" cy="259045"/>
    <xdr:sp macro="" textlink="">
      <xdr:nvSpPr>
        <xdr:cNvPr id="484" name="n_4mainValue【港湾・漁港】&#10;一人当たり有形固定資産（償却資産）額">
          <a:extLst>
            <a:ext uri="{FF2B5EF4-FFF2-40B4-BE49-F238E27FC236}">
              <a16:creationId xmlns:a16="http://schemas.microsoft.com/office/drawing/2014/main" id="{4ECA90AA-9991-46E2-B0D0-9D82B4C867F6}"/>
            </a:ext>
          </a:extLst>
        </xdr:cNvPr>
        <xdr:cNvSpPr txBox="1"/>
      </xdr:nvSpPr>
      <xdr:spPr>
        <a:xfrm>
          <a:off x="6672795" y="1742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3E286E0D-F5EC-4D60-98A8-8E0D6420E73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442BB422-E137-44B0-844D-B20DFC84985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3D9FD487-B7C0-4B8A-83C0-E2CDCF3CF48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6C3D3008-A5EC-4579-B0C6-08401BD855E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88F24973-6F30-4B07-AB72-45F64A9F1E6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4758B2A7-E8C3-4D62-94D2-11050435B78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A6A769AE-0B2A-4211-9F1B-2EE7BB6FB5D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7EFCD538-8AD8-4F1C-A076-CCB484458FD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B2C017B-3139-4031-9FEA-88F94DD6F8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80449FC-4F99-49E3-83FA-DDDA53BA5A2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40BA5C73-CC5D-462F-8872-ABFDDC68E4E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6" name="直線コネクタ 495">
          <a:extLst>
            <a:ext uri="{FF2B5EF4-FFF2-40B4-BE49-F238E27FC236}">
              <a16:creationId xmlns:a16="http://schemas.microsoft.com/office/drawing/2014/main" id="{1AE1C0C6-7061-40E3-BB7E-54DC444CBE3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7" name="テキスト ボックス 496">
          <a:extLst>
            <a:ext uri="{FF2B5EF4-FFF2-40B4-BE49-F238E27FC236}">
              <a16:creationId xmlns:a16="http://schemas.microsoft.com/office/drawing/2014/main" id="{05B94D4D-13FE-489C-A7D3-C82B58E4303B}"/>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8" name="直線コネクタ 497">
          <a:extLst>
            <a:ext uri="{FF2B5EF4-FFF2-40B4-BE49-F238E27FC236}">
              <a16:creationId xmlns:a16="http://schemas.microsoft.com/office/drawing/2014/main" id="{A1227AE0-BC6D-4B30-A5C9-0859C3ACBBC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9" name="テキスト ボックス 498">
          <a:extLst>
            <a:ext uri="{FF2B5EF4-FFF2-40B4-BE49-F238E27FC236}">
              <a16:creationId xmlns:a16="http://schemas.microsoft.com/office/drawing/2014/main" id="{ED774F6E-D897-40B2-AD4B-CD7E1AC0AE4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0" name="直線コネクタ 499">
          <a:extLst>
            <a:ext uri="{FF2B5EF4-FFF2-40B4-BE49-F238E27FC236}">
              <a16:creationId xmlns:a16="http://schemas.microsoft.com/office/drawing/2014/main" id="{C01106A4-51E8-4620-A91C-4110FB518F9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1" name="テキスト ボックス 500">
          <a:extLst>
            <a:ext uri="{FF2B5EF4-FFF2-40B4-BE49-F238E27FC236}">
              <a16:creationId xmlns:a16="http://schemas.microsoft.com/office/drawing/2014/main" id="{F3BC2955-580E-4704-B5CF-BD69B807BC5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2" name="直線コネクタ 501">
          <a:extLst>
            <a:ext uri="{FF2B5EF4-FFF2-40B4-BE49-F238E27FC236}">
              <a16:creationId xmlns:a16="http://schemas.microsoft.com/office/drawing/2014/main" id="{B041A013-F517-408A-9F8B-BB2EC15E3D1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3" name="テキスト ボックス 502">
          <a:extLst>
            <a:ext uri="{FF2B5EF4-FFF2-40B4-BE49-F238E27FC236}">
              <a16:creationId xmlns:a16="http://schemas.microsoft.com/office/drawing/2014/main" id="{75FFFA3F-CA99-4121-BCFA-8FEBC066E74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4" name="直線コネクタ 503">
          <a:extLst>
            <a:ext uri="{FF2B5EF4-FFF2-40B4-BE49-F238E27FC236}">
              <a16:creationId xmlns:a16="http://schemas.microsoft.com/office/drawing/2014/main" id="{9CBD82FE-EE52-4FA7-B048-1184926AB68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5" name="テキスト ボックス 504">
          <a:extLst>
            <a:ext uri="{FF2B5EF4-FFF2-40B4-BE49-F238E27FC236}">
              <a16:creationId xmlns:a16="http://schemas.microsoft.com/office/drawing/2014/main" id="{E570D7C0-7EC4-4B27-95F1-9547687C517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6" name="直線コネクタ 505">
          <a:extLst>
            <a:ext uri="{FF2B5EF4-FFF2-40B4-BE49-F238E27FC236}">
              <a16:creationId xmlns:a16="http://schemas.microsoft.com/office/drawing/2014/main" id="{3A173E88-B22B-497F-9D51-83BCC7D0B78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7" name="テキスト ボックス 506">
          <a:extLst>
            <a:ext uri="{FF2B5EF4-FFF2-40B4-BE49-F238E27FC236}">
              <a16:creationId xmlns:a16="http://schemas.microsoft.com/office/drawing/2014/main" id="{E2AE7B13-FC02-4FCD-B418-3C3EE204D9CA}"/>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76F7A608-37A9-49B1-B3E6-325CC0701A0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9" name="テキスト ボックス 508">
          <a:extLst>
            <a:ext uri="{FF2B5EF4-FFF2-40B4-BE49-F238E27FC236}">
              <a16:creationId xmlns:a16="http://schemas.microsoft.com/office/drawing/2014/main" id="{ECE25EEE-006F-4C62-802A-ABF9A80F3892}"/>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a:extLst>
            <a:ext uri="{FF2B5EF4-FFF2-40B4-BE49-F238E27FC236}">
              <a16:creationId xmlns:a16="http://schemas.microsoft.com/office/drawing/2014/main" id="{04690E5A-A3A5-4154-B02A-70EB28F83E1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113756</xdr:rowOff>
    </xdr:from>
    <xdr:to>
      <xdr:col>85</xdr:col>
      <xdr:colOff>126364</xdr:colOff>
      <xdr:row>41</xdr:row>
      <xdr:rowOff>107224</xdr:rowOff>
    </xdr:to>
    <xdr:cxnSp macro="">
      <xdr:nvCxnSpPr>
        <xdr:cNvPr id="511" name="直線コネクタ 510">
          <a:extLst>
            <a:ext uri="{FF2B5EF4-FFF2-40B4-BE49-F238E27FC236}">
              <a16:creationId xmlns:a16="http://schemas.microsoft.com/office/drawing/2014/main" id="{F852148F-76BB-4F81-9289-0FE0D7890980}"/>
            </a:ext>
          </a:extLst>
        </xdr:cNvPr>
        <xdr:cNvCxnSpPr/>
      </xdr:nvCxnSpPr>
      <xdr:spPr>
        <a:xfrm flipV="1">
          <a:off x="16318864" y="5771606"/>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111051</xdr:rowOff>
    </xdr:from>
    <xdr:ext cx="405111" cy="259045"/>
    <xdr:sp macro="" textlink="">
      <xdr:nvSpPr>
        <xdr:cNvPr id="512" name="【認定こども園・幼稚園・保育所】&#10;有形固定資産減価償却率最小値テキスト">
          <a:extLst>
            <a:ext uri="{FF2B5EF4-FFF2-40B4-BE49-F238E27FC236}">
              <a16:creationId xmlns:a16="http://schemas.microsoft.com/office/drawing/2014/main" id="{9AC9B2E8-41AC-4216-BB2A-24E63547B986}"/>
            </a:ext>
          </a:extLst>
        </xdr:cNvPr>
        <xdr:cNvSpPr txBox="1"/>
      </xdr:nvSpPr>
      <xdr:spPr>
        <a:xfrm>
          <a:off x="16357600" y="714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107224</xdr:rowOff>
    </xdr:from>
    <xdr:to>
      <xdr:col>86</xdr:col>
      <xdr:colOff>25400</xdr:colOff>
      <xdr:row>41</xdr:row>
      <xdr:rowOff>107224</xdr:rowOff>
    </xdr:to>
    <xdr:cxnSp macro="">
      <xdr:nvCxnSpPr>
        <xdr:cNvPr id="513" name="直線コネクタ 512">
          <a:extLst>
            <a:ext uri="{FF2B5EF4-FFF2-40B4-BE49-F238E27FC236}">
              <a16:creationId xmlns:a16="http://schemas.microsoft.com/office/drawing/2014/main" id="{89F256B8-ADB7-45D9-9C13-053CF8588F38}"/>
            </a:ext>
          </a:extLst>
        </xdr:cNvPr>
        <xdr:cNvCxnSpPr/>
      </xdr:nvCxnSpPr>
      <xdr:spPr>
        <a:xfrm>
          <a:off x="16230600" y="713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60433</xdr:rowOff>
    </xdr:from>
    <xdr:ext cx="405111" cy="259045"/>
    <xdr:sp macro="" textlink="">
      <xdr:nvSpPr>
        <xdr:cNvPr id="514" name="【認定こども園・幼稚園・保育所】&#10;有形固定資産減価償却率最大値テキスト">
          <a:extLst>
            <a:ext uri="{FF2B5EF4-FFF2-40B4-BE49-F238E27FC236}">
              <a16:creationId xmlns:a16="http://schemas.microsoft.com/office/drawing/2014/main" id="{37CC7A0D-8774-40DD-9FBF-01ED3A37D579}"/>
            </a:ext>
          </a:extLst>
        </xdr:cNvPr>
        <xdr:cNvSpPr txBox="1"/>
      </xdr:nvSpPr>
      <xdr:spPr>
        <a:xfrm>
          <a:off x="163576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113756</xdr:rowOff>
    </xdr:from>
    <xdr:to>
      <xdr:col>86</xdr:col>
      <xdr:colOff>25400</xdr:colOff>
      <xdr:row>33</xdr:row>
      <xdr:rowOff>113756</xdr:rowOff>
    </xdr:to>
    <xdr:cxnSp macro="">
      <xdr:nvCxnSpPr>
        <xdr:cNvPr id="515" name="直線コネクタ 514">
          <a:extLst>
            <a:ext uri="{FF2B5EF4-FFF2-40B4-BE49-F238E27FC236}">
              <a16:creationId xmlns:a16="http://schemas.microsoft.com/office/drawing/2014/main" id="{4FD1D0EC-DCA1-46F0-A641-F7E9887A11F0}"/>
            </a:ext>
          </a:extLst>
        </xdr:cNvPr>
        <xdr:cNvCxnSpPr/>
      </xdr:nvCxnSpPr>
      <xdr:spPr>
        <a:xfrm>
          <a:off x="16230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516" name="【認定こども園・幼稚園・保育所】&#10;有形固定資産減価償却率平均値テキスト">
          <a:extLst>
            <a:ext uri="{FF2B5EF4-FFF2-40B4-BE49-F238E27FC236}">
              <a16:creationId xmlns:a16="http://schemas.microsoft.com/office/drawing/2014/main" id="{1C633713-0D52-4DDB-BC0B-30713EAA2A9C}"/>
            </a:ext>
          </a:extLst>
        </xdr:cNvPr>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17" name="フローチャート: 判断 516">
          <a:extLst>
            <a:ext uri="{FF2B5EF4-FFF2-40B4-BE49-F238E27FC236}">
              <a16:creationId xmlns:a16="http://schemas.microsoft.com/office/drawing/2014/main" id="{A0DFA907-9923-4CCC-B303-034DD1018522}"/>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18" name="フローチャート: 判断 517">
          <a:extLst>
            <a:ext uri="{FF2B5EF4-FFF2-40B4-BE49-F238E27FC236}">
              <a16:creationId xmlns:a16="http://schemas.microsoft.com/office/drawing/2014/main" id="{F549A7CD-5030-4468-921F-116F36DB7334}"/>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61323</xdr:rowOff>
    </xdr:from>
    <xdr:to>
      <xdr:col>76</xdr:col>
      <xdr:colOff>165100</xdr:colOff>
      <xdr:row>38</xdr:row>
      <xdr:rowOff>162923</xdr:rowOff>
    </xdr:to>
    <xdr:sp macro="" textlink="">
      <xdr:nvSpPr>
        <xdr:cNvPr id="519" name="フローチャート: 判断 518">
          <a:extLst>
            <a:ext uri="{FF2B5EF4-FFF2-40B4-BE49-F238E27FC236}">
              <a16:creationId xmlns:a16="http://schemas.microsoft.com/office/drawing/2014/main" id="{9F5579E0-22DD-4F79-94C0-8E6927045D1D}"/>
            </a:ext>
          </a:extLst>
        </xdr:cNvPr>
        <xdr:cNvSpPr/>
      </xdr:nvSpPr>
      <xdr:spPr>
        <a:xfrm>
          <a:off x="14541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520" name="フローチャート: 判断 519">
          <a:extLst>
            <a:ext uri="{FF2B5EF4-FFF2-40B4-BE49-F238E27FC236}">
              <a16:creationId xmlns:a16="http://schemas.microsoft.com/office/drawing/2014/main" id="{5D7DC752-A2BC-4CA2-BE42-D61B711C19F9}"/>
            </a:ext>
          </a:extLst>
        </xdr:cNvPr>
        <xdr:cNvSpPr/>
      </xdr:nvSpPr>
      <xdr:spPr>
        <a:xfrm>
          <a:off x="13652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97246</xdr:rowOff>
    </xdr:from>
    <xdr:to>
      <xdr:col>67</xdr:col>
      <xdr:colOff>101600</xdr:colOff>
      <xdr:row>39</xdr:row>
      <xdr:rowOff>27396</xdr:rowOff>
    </xdr:to>
    <xdr:sp macro="" textlink="">
      <xdr:nvSpPr>
        <xdr:cNvPr id="521" name="フローチャート: 判断 520">
          <a:extLst>
            <a:ext uri="{FF2B5EF4-FFF2-40B4-BE49-F238E27FC236}">
              <a16:creationId xmlns:a16="http://schemas.microsoft.com/office/drawing/2014/main" id="{34F5E422-4AB0-4D37-8C7B-201DBDC5862B}"/>
            </a:ext>
          </a:extLst>
        </xdr:cNvPr>
        <xdr:cNvSpPr/>
      </xdr:nvSpPr>
      <xdr:spPr>
        <a:xfrm>
          <a:off x="12763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70E0DCA8-4CFD-46DC-8A2A-53803D8E018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C23F0846-3081-4E67-B32F-EE36C57A80B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95B544D1-20F4-4EAB-915C-B7048FBD05E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938E8EDC-C71C-424C-A00B-08A19F7DB52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123D04B-014E-4ECE-BE96-D58F01C0C1F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527" name="楕円 526">
          <a:extLst>
            <a:ext uri="{FF2B5EF4-FFF2-40B4-BE49-F238E27FC236}">
              <a16:creationId xmlns:a16="http://schemas.microsoft.com/office/drawing/2014/main" id="{F7026329-B741-4F40-9EAA-A75FED1F458A}"/>
            </a:ext>
          </a:extLst>
        </xdr:cNvPr>
        <xdr:cNvSpPr/>
      </xdr:nvSpPr>
      <xdr:spPr>
        <a:xfrm>
          <a:off x="162687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144253</xdr:rowOff>
    </xdr:from>
    <xdr:ext cx="405111" cy="259045"/>
    <xdr:sp macro="" textlink="">
      <xdr:nvSpPr>
        <xdr:cNvPr id="528" name="【認定こども園・幼稚園・保育所】&#10;有形固定資産減価償却率該当値テキスト">
          <a:extLst>
            <a:ext uri="{FF2B5EF4-FFF2-40B4-BE49-F238E27FC236}">
              <a16:creationId xmlns:a16="http://schemas.microsoft.com/office/drawing/2014/main" id="{90D86BC2-BBF0-490D-8696-FB3BE1225610}"/>
            </a:ext>
          </a:extLst>
        </xdr:cNvPr>
        <xdr:cNvSpPr txBox="1"/>
      </xdr:nvSpPr>
      <xdr:spPr>
        <a:xfrm>
          <a:off x="163576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133169</xdr:rowOff>
    </xdr:from>
    <xdr:to>
      <xdr:col>81</xdr:col>
      <xdr:colOff>101600</xdr:colOff>
      <xdr:row>39</xdr:row>
      <xdr:rowOff>63319</xdr:rowOff>
    </xdr:to>
    <xdr:sp macro="" textlink="">
      <xdr:nvSpPr>
        <xdr:cNvPr id="529" name="楕円 528">
          <a:extLst>
            <a:ext uri="{FF2B5EF4-FFF2-40B4-BE49-F238E27FC236}">
              <a16:creationId xmlns:a16="http://schemas.microsoft.com/office/drawing/2014/main" id="{C493E8DF-C98B-4B70-9CB8-08B5EABEAE3F}"/>
            </a:ext>
          </a:extLst>
        </xdr:cNvPr>
        <xdr:cNvSpPr/>
      </xdr:nvSpPr>
      <xdr:spPr>
        <a:xfrm>
          <a:off x="15430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12519</xdr:rowOff>
    </xdr:from>
    <xdr:to>
      <xdr:col>85</xdr:col>
      <xdr:colOff>127000</xdr:colOff>
      <xdr:row>39</xdr:row>
      <xdr:rowOff>45176</xdr:rowOff>
    </xdr:to>
    <xdr:cxnSp macro="">
      <xdr:nvCxnSpPr>
        <xdr:cNvPr id="530" name="直線コネクタ 529">
          <a:extLst>
            <a:ext uri="{FF2B5EF4-FFF2-40B4-BE49-F238E27FC236}">
              <a16:creationId xmlns:a16="http://schemas.microsoft.com/office/drawing/2014/main" id="{A717083F-DEC6-4E88-AEA5-2A8BE4541DD0}"/>
            </a:ext>
          </a:extLst>
        </xdr:cNvPr>
        <xdr:cNvCxnSpPr/>
      </xdr:nvCxnSpPr>
      <xdr:spPr>
        <a:xfrm>
          <a:off x="15481300" y="66990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156028</xdr:rowOff>
    </xdr:from>
    <xdr:to>
      <xdr:col>76</xdr:col>
      <xdr:colOff>165100</xdr:colOff>
      <xdr:row>39</xdr:row>
      <xdr:rowOff>86178</xdr:rowOff>
    </xdr:to>
    <xdr:sp macro="" textlink="">
      <xdr:nvSpPr>
        <xdr:cNvPr id="531" name="楕円 530">
          <a:extLst>
            <a:ext uri="{FF2B5EF4-FFF2-40B4-BE49-F238E27FC236}">
              <a16:creationId xmlns:a16="http://schemas.microsoft.com/office/drawing/2014/main" id="{9D7AC67C-7E54-41A4-93FE-8FF137ABF178}"/>
            </a:ext>
          </a:extLst>
        </xdr:cNvPr>
        <xdr:cNvSpPr/>
      </xdr:nvSpPr>
      <xdr:spPr>
        <a:xfrm>
          <a:off x="14541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12519</xdr:rowOff>
    </xdr:from>
    <xdr:to>
      <xdr:col>81</xdr:col>
      <xdr:colOff>50800</xdr:colOff>
      <xdr:row>39</xdr:row>
      <xdr:rowOff>35378</xdr:rowOff>
    </xdr:to>
    <xdr:cxnSp macro="">
      <xdr:nvCxnSpPr>
        <xdr:cNvPr id="532" name="直線コネクタ 531">
          <a:extLst>
            <a:ext uri="{FF2B5EF4-FFF2-40B4-BE49-F238E27FC236}">
              <a16:creationId xmlns:a16="http://schemas.microsoft.com/office/drawing/2014/main" id="{553E1C45-32AC-45EA-BE05-A39C1B5CD029}"/>
            </a:ext>
          </a:extLst>
        </xdr:cNvPr>
        <xdr:cNvCxnSpPr/>
      </xdr:nvCxnSpPr>
      <xdr:spPr>
        <a:xfrm flipV="1">
          <a:off x="14592300" y="669906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87449</xdr:rowOff>
    </xdr:from>
    <xdr:to>
      <xdr:col>72</xdr:col>
      <xdr:colOff>38100</xdr:colOff>
      <xdr:row>39</xdr:row>
      <xdr:rowOff>17599</xdr:rowOff>
    </xdr:to>
    <xdr:sp macro="" textlink="">
      <xdr:nvSpPr>
        <xdr:cNvPr id="533" name="楕円 532">
          <a:extLst>
            <a:ext uri="{FF2B5EF4-FFF2-40B4-BE49-F238E27FC236}">
              <a16:creationId xmlns:a16="http://schemas.microsoft.com/office/drawing/2014/main" id="{9C20B2F6-BFC1-4547-8C77-EA5EE0B166C4}"/>
            </a:ext>
          </a:extLst>
        </xdr:cNvPr>
        <xdr:cNvSpPr/>
      </xdr:nvSpPr>
      <xdr:spPr>
        <a:xfrm>
          <a:off x="13652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138249</xdr:rowOff>
    </xdr:from>
    <xdr:to>
      <xdr:col>76</xdr:col>
      <xdr:colOff>114300</xdr:colOff>
      <xdr:row>39</xdr:row>
      <xdr:rowOff>35378</xdr:rowOff>
    </xdr:to>
    <xdr:cxnSp macro="">
      <xdr:nvCxnSpPr>
        <xdr:cNvPr id="534" name="直線コネクタ 533">
          <a:extLst>
            <a:ext uri="{FF2B5EF4-FFF2-40B4-BE49-F238E27FC236}">
              <a16:creationId xmlns:a16="http://schemas.microsoft.com/office/drawing/2014/main" id="{96B90A95-E151-4700-8190-B20076B50D36}"/>
            </a:ext>
          </a:extLst>
        </xdr:cNvPr>
        <xdr:cNvCxnSpPr/>
      </xdr:nvCxnSpPr>
      <xdr:spPr>
        <a:xfrm>
          <a:off x="13703300" y="6653349"/>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87449</xdr:rowOff>
    </xdr:from>
    <xdr:to>
      <xdr:col>67</xdr:col>
      <xdr:colOff>101600</xdr:colOff>
      <xdr:row>39</xdr:row>
      <xdr:rowOff>17599</xdr:rowOff>
    </xdr:to>
    <xdr:sp macro="" textlink="">
      <xdr:nvSpPr>
        <xdr:cNvPr id="535" name="楕円 534">
          <a:extLst>
            <a:ext uri="{FF2B5EF4-FFF2-40B4-BE49-F238E27FC236}">
              <a16:creationId xmlns:a16="http://schemas.microsoft.com/office/drawing/2014/main" id="{F79756A7-6452-4350-B640-304573A94247}"/>
            </a:ext>
          </a:extLst>
        </xdr:cNvPr>
        <xdr:cNvSpPr/>
      </xdr:nvSpPr>
      <xdr:spPr>
        <a:xfrm>
          <a:off x="12763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138249</xdr:rowOff>
    </xdr:from>
    <xdr:to>
      <xdr:col>71</xdr:col>
      <xdr:colOff>177800</xdr:colOff>
      <xdr:row>38</xdr:row>
      <xdr:rowOff>138249</xdr:rowOff>
    </xdr:to>
    <xdr:cxnSp macro="">
      <xdr:nvCxnSpPr>
        <xdr:cNvPr id="536" name="直線コネクタ 535">
          <a:extLst>
            <a:ext uri="{FF2B5EF4-FFF2-40B4-BE49-F238E27FC236}">
              <a16:creationId xmlns:a16="http://schemas.microsoft.com/office/drawing/2014/main" id="{4366F78B-4B67-47CE-9031-B9F97FA13E26}"/>
            </a:ext>
          </a:extLst>
        </xdr:cNvPr>
        <xdr:cNvCxnSpPr/>
      </xdr:nvCxnSpPr>
      <xdr:spPr>
        <a:xfrm>
          <a:off x="12814300" y="66533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37" name="n_1aveValue【認定こども園・幼稚園・保育所】&#10;有形固定資産減価償却率">
          <a:extLst>
            <a:ext uri="{FF2B5EF4-FFF2-40B4-BE49-F238E27FC236}">
              <a16:creationId xmlns:a16="http://schemas.microsoft.com/office/drawing/2014/main" id="{37DDBACA-FCD9-43BA-ACE7-8A390429E246}"/>
            </a:ext>
          </a:extLst>
        </xdr:cNvPr>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8000</xdr:rowOff>
    </xdr:from>
    <xdr:ext cx="405111" cy="259045"/>
    <xdr:sp macro="" textlink="">
      <xdr:nvSpPr>
        <xdr:cNvPr id="538" name="n_2aveValue【認定こども園・幼稚園・保育所】&#10;有形固定資産減価償却率">
          <a:extLst>
            <a:ext uri="{FF2B5EF4-FFF2-40B4-BE49-F238E27FC236}">
              <a16:creationId xmlns:a16="http://schemas.microsoft.com/office/drawing/2014/main" id="{F87439F7-5E3E-4B12-B9C3-113F3B7A7588}"/>
            </a:ext>
          </a:extLst>
        </xdr:cNvPr>
        <xdr:cNvSpPr txBox="1"/>
      </xdr:nvSpPr>
      <xdr:spPr>
        <a:xfrm>
          <a:off x="14389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163121</xdr:rowOff>
    </xdr:from>
    <xdr:ext cx="405111" cy="259045"/>
    <xdr:sp macro="" textlink="">
      <xdr:nvSpPr>
        <xdr:cNvPr id="539" name="n_3aveValue【認定こども園・幼稚園・保育所】&#10;有形固定資産減価償却率">
          <a:extLst>
            <a:ext uri="{FF2B5EF4-FFF2-40B4-BE49-F238E27FC236}">
              <a16:creationId xmlns:a16="http://schemas.microsoft.com/office/drawing/2014/main" id="{4BCEB0AE-E080-4EB2-B022-A97CA16B924E}"/>
            </a:ext>
          </a:extLst>
        </xdr:cNvPr>
        <xdr:cNvSpPr txBox="1"/>
      </xdr:nvSpPr>
      <xdr:spPr>
        <a:xfrm>
          <a:off x="13500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18523</xdr:rowOff>
    </xdr:from>
    <xdr:ext cx="405111" cy="259045"/>
    <xdr:sp macro="" textlink="">
      <xdr:nvSpPr>
        <xdr:cNvPr id="540" name="n_4aveValue【認定こども園・幼稚園・保育所】&#10;有形固定資産減価償却率">
          <a:extLst>
            <a:ext uri="{FF2B5EF4-FFF2-40B4-BE49-F238E27FC236}">
              <a16:creationId xmlns:a16="http://schemas.microsoft.com/office/drawing/2014/main" id="{994E9B3E-9AAD-440C-8194-95C57D1482F7}"/>
            </a:ext>
          </a:extLst>
        </xdr:cNvPr>
        <xdr:cNvSpPr txBox="1"/>
      </xdr:nvSpPr>
      <xdr:spPr>
        <a:xfrm>
          <a:off x="12611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54446</xdr:rowOff>
    </xdr:from>
    <xdr:ext cx="405111" cy="259045"/>
    <xdr:sp macro="" textlink="">
      <xdr:nvSpPr>
        <xdr:cNvPr id="541" name="n_1mainValue【認定こども園・幼稚園・保育所】&#10;有形固定資産減価償却率">
          <a:extLst>
            <a:ext uri="{FF2B5EF4-FFF2-40B4-BE49-F238E27FC236}">
              <a16:creationId xmlns:a16="http://schemas.microsoft.com/office/drawing/2014/main" id="{E1B5C070-244E-4F0D-95BE-AC42F675B6D6}"/>
            </a:ext>
          </a:extLst>
        </xdr:cNvPr>
        <xdr:cNvSpPr txBox="1"/>
      </xdr:nvSpPr>
      <xdr:spPr>
        <a:xfrm>
          <a:off x="152660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77305</xdr:rowOff>
    </xdr:from>
    <xdr:ext cx="405111" cy="259045"/>
    <xdr:sp macro="" textlink="">
      <xdr:nvSpPr>
        <xdr:cNvPr id="542" name="n_2mainValue【認定こども園・幼稚園・保育所】&#10;有形固定資産減価償却率">
          <a:extLst>
            <a:ext uri="{FF2B5EF4-FFF2-40B4-BE49-F238E27FC236}">
              <a16:creationId xmlns:a16="http://schemas.microsoft.com/office/drawing/2014/main" id="{FE656AC8-75D3-4589-8B6A-74935662E236}"/>
            </a:ext>
          </a:extLst>
        </xdr:cNvPr>
        <xdr:cNvSpPr txBox="1"/>
      </xdr:nvSpPr>
      <xdr:spPr>
        <a:xfrm>
          <a:off x="14389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543" name="n_3mainValue【認定こども園・幼稚園・保育所】&#10;有形固定資産減価償却率">
          <a:extLst>
            <a:ext uri="{FF2B5EF4-FFF2-40B4-BE49-F238E27FC236}">
              <a16:creationId xmlns:a16="http://schemas.microsoft.com/office/drawing/2014/main" id="{057A60D5-A589-4008-99BA-1775BACE67FD}"/>
            </a:ext>
          </a:extLst>
        </xdr:cNvPr>
        <xdr:cNvSpPr txBox="1"/>
      </xdr:nvSpPr>
      <xdr:spPr>
        <a:xfrm>
          <a:off x="13500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34126</xdr:rowOff>
    </xdr:from>
    <xdr:ext cx="405111" cy="259045"/>
    <xdr:sp macro="" textlink="">
      <xdr:nvSpPr>
        <xdr:cNvPr id="544" name="n_4mainValue【認定こども園・幼稚園・保育所】&#10;有形固定資産減価償却率">
          <a:extLst>
            <a:ext uri="{FF2B5EF4-FFF2-40B4-BE49-F238E27FC236}">
              <a16:creationId xmlns:a16="http://schemas.microsoft.com/office/drawing/2014/main" id="{C6324E7C-AE49-4ECA-9DC0-B385889FD6D6}"/>
            </a:ext>
          </a:extLst>
        </xdr:cNvPr>
        <xdr:cNvSpPr txBox="1"/>
      </xdr:nvSpPr>
      <xdr:spPr>
        <a:xfrm>
          <a:off x="12611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A1212AF2-49D7-4A80-A217-B4D6A4D791B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C64417E6-165F-447E-9504-EBF3D6957DA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BF1AE618-9EE7-42D5-8484-B608D43FE44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6CF0415A-9EB9-4BB5-82EB-C358EE649FE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FF57A7F7-3ED0-4359-A855-46F0CBB8D3E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CA2B5157-07A4-4084-8114-DF5C0F19CCC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13D5D576-005C-4465-A7FA-29259E1D762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EEE6A212-57B3-4CF1-8374-634A81F62A7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49144914-0253-4D30-972A-975F3F2C4AD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BE4F30BE-5DCC-467F-9D60-9C4D1C428C0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5" name="直線コネクタ 554">
          <a:extLst>
            <a:ext uri="{FF2B5EF4-FFF2-40B4-BE49-F238E27FC236}">
              <a16:creationId xmlns:a16="http://schemas.microsoft.com/office/drawing/2014/main" id="{6F3A70E2-3FF5-426B-B9D8-B0B71A1D8C8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6" name="テキスト ボックス 555">
          <a:extLst>
            <a:ext uri="{FF2B5EF4-FFF2-40B4-BE49-F238E27FC236}">
              <a16:creationId xmlns:a16="http://schemas.microsoft.com/office/drawing/2014/main" id="{8A7A282B-2FCC-44B0-8C6A-3D8F3D6F25D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7" name="直線コネクタ 556">
          <a:extLst>
            <a:ext uri="{FF2B5EF4-FFF2-40B4-BE49-F238E27FC236}">
              <a16:creationId xmlns:a16="http://schemas.microsoft.com/office/drawing/2014/main" id="{31222CF8-9F3A-4BA8-AC9B-DC92DD0CE6A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8" name="テキスト ボックス 557">
          <a:extLst>
            <a:ext uri="{FF2B5EF4-FFF2-40B4-BE49-F238E27FC236}">
              <a16:creationId xmlns:a16="http://schemas.microsoft.com/office/drawing/2014/main" id="{A695BBB0-88C5-4FCF-9CB0-3DE99F8C6EE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9" name="直線コネクタ 558">
          <a:extLst>
            <a:ext uri="{FF2B5EF4-FFF2-40B4-BE49-F238E27FC236}">
              <a16:creationId xmlns:a16="http://schemas.microsoft.com/office/drawing/2014/main" id="{5BDFBEFD-C49D-407C-BD6C-D97B6A8FAEC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0" name="テキスト ボックス 559">
          <a:extLst>
            <a:ext uri="{FF2B5EF4-FFF2-40B4-BE49-F238E27FC236}">
              <a16:creationId xmlns:a16="http://schemas.microsoft.com/office/drawing/2014/main" id="{6B59E15A-29EE-46BF-A882-44A4CC829D1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1" name="直線コネクタ 560">
          <a:extLst>
            <a:ext uri="{FF2B5EF4-FFF2-40B4-BE49-F238E27FC236}">
              <a16:creationId xmlns:a16="http://schemas.microsoft.com/office/drawing/2014/main" id="{548077D0-218C-4989-9D57-E3865713C09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2" name="テキスト ボックス 561">
          <a:extLst>
            <a:ext uri="{FF2B5EF4-FFF2-40B4-BE49-F238E27FC236}">
              <a16:creationId xmlns:a16="http://schemas.microsoft.com/office/drawing/2014/main" id="{04AA6DD4-CF49-43C1-81E7-DF34C6A071C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6D102141-BEBD-43D9-B470-E3F6FC729D3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4" name="テキスト ボックス 563">
          <a:extLst>
            <a:ext uri="{FF2B5EF4-FFF2-40B4-BE49-F238E27FC236}">
              <a16:creationId xmlns:a16="http://schemas.microsoft.com/office/drawing/2014/main" id="{C5334F1E-8D57-461F-B932-32D1F82F7FE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認定こども園・幼稚園・保育所】&#10;一人当たり面積グラフ枠">
          <a:extLst>
            <a:ext uri="{FF2B5EF4-FFF2-40B4-BE49-F238E27FC236}">
              <a16:creationId xmlns:a16="http://schemas.microsoft.com/office/drawing/2014/main" id="{0F113FA4-1518-41B3-8734-CE835945135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78486</xdr:rowOff>
    </xdr:to>
    <xdr:cxnSp macro="">
      <xdr:nvCxnSpPr>
        <xdr:cNvPr id="566" name="直線コネクタ 565">
          <a:extLst>
            <a:ext uri="{FF2B5EF4-FFF2-40B4-BE49-F238E27FC236}">
              <a16:creationId xmlns:a16="http://schemas.microsoft.com/office/drawing/2014/main" id="{B8F6C65E-0073-49C9-A5BD-2B6E7D34AC7C}"/>
            </a:ext>
          </a:extLst>
        </xdr:cNvPr>
        <xdr:cNvCxnSpPr/>
      </xdr:nvCxnSpPr>
      <xdr:spPr>
        <a:xfrm flipV="1">
          <a:off x="22160864" y="569976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7" name="【認定こども園・幼稚園・保育所】&#10;一人当たり面積最小値テキスト">
          <a:extLst>
            <a:ext uri="{FF2B5EF4-FFF2-40B4-BE49-F238E27FC236}">
              <a16:creationId xmlns:a16="http://schemas.microsoft.com/office/drawing/2014/main" id="{D7AF1836-685A-4EC0-AAE1-CFFFCBD735FE}"/>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8" name="直線コネクタ 567">
          <a:extLst>
            <a:ext uri="{FF2B5EF4-FFF2-40B4-BE49-F238E27FC236}">
              <a16:creationId xmlns:a16="http://schemas.microsoft.com/office/drawing/2014/main" id="{1189782C-A634-4CA6-8ECA-04579280D3CF}"/>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569" name="【認定こども園・幼稚園・保育所】&#10;一人当たり面積最大値テキスト">
          <a:extLst>
            <a:ext uri="{FF2B5EF4-FFF2-40B4-BE49-F238E27FC236}">
              <a16:creationId xmlns:a16="http://schemas.microsoft.com/office/drawing/2014/main" id="{829FE49E-BC6E-458E-9409-80E4D723B7F8}"/>
            </a:ext>
          </a:extLst>
        </xdr:cNvPr>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570" name="直線コネクタ 569">
          <a:extLst>
            <a:ext uri="{FF2B5EF4-FFF2-40B4-BE49-F238E27FC236}">
              <a16:creationId xmlns:a16="http://schemas.microsoft.com/office/drawing/2014/main" id="{B08A5630-E203-4A4F-98D3-3407E3C451F5}"/>
            </a:ext>
          </a:extLst>
        </xdr:cNvPr>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83837</xdr:rowOff>
    </xdr:from>
    <xdr:ext cx="469744" cy="259045"/>
    <xdr:sp macro="" textlink="">
      <xdr:nvSpPr>
        <xdr:cNvPr id="571" name="【認定こども園・幼稚園・保育所】&#10;一人当たり面積平均値テキスト">
          <a:extLst>
            <a:ext uri="{FF2B5EF4-FFF2-40B4-BE49-F238E27FC236}">
              <a16:creationId xmlns:a16="http://schemas.microsoft.com/office/drawing/2014/main" id="{05DD205B-E118-4DDA-9667-06666A121EA5}"/>
            </a:ext>
          </a:extLst>
        </xdr:cNvPr>
        <xdr:cNvSpPr txBox="1"/>
      </xdr:nvSpPr>
      <xdr:spPr>
        <a:xfrm>
          <a:off x="22199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72" name="フローチャート: 判断 571">
          <a:extLst>
            <a:ext uri="{FF2B5EF4-FFF2-40B4-BE49-F238E27FC236}">
              <a16:creationId xmlns:a16="http://schemas.microsoft.com/office/drawing/2014/main" id="{21920724-63FD-4529-AE0D-7033FD93EE86}"/>
            </a:ext>
          </a:extLst>
        </xdr:cNvPr>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573" name="フローチャート: 判断 572">
          <a:extLst>
            <a:ext uri="{FF2B5EF4-FFF2-40B4-BE49-F238E27FC236}">
              <a16:creationId xmlns:a16="http://schemas.microsoft.com/office/drawing/2014/main" id="{513F516A-2C9E-4FCF-818C-33F4BB93F14C}"/>
            </a:ext>
          </a:extLst>
        </xdr:cNvPr>
        <xdr:cNvSpPr/>
      </xdr:nvSpPr>
      <xdr:spPr>
        <a:xfrm>
          <a:off x="21272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74" name="フローチャート: 判断 573">
          <a:extLst>
            <a:ext uri="{FF2B5EF4-FFF2-40B4-BE49-F238E27FC236}">
              <a16:creationId xmlns:a16="http://schemas.microsoft.com/office/drawing/2014/main" id="{F9DE1029-E88A-452A-BFFA-A8BE373D0756}"/>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575" name="フローチャート: 判断 574">
          <a:extLst>
            <a:ext uri="{FF2B5EF4-FFF2-40B4-BE49-F238E27FC236}">
              <a16:creationId xmlns:a16="http://schemas.microsoft.com/office/drawing/2014/main" id="{ED479762-862C-45CE-892A-505A633EF5A9}"/>
            </a:ext>
          </a:extLst>
        </xdr:cNvPr>
        <xdr:cNvSpPr/>
      </xdr:nvSpPr>
      <xdr:spPr>
        <a:xfrm>
          <a:off x="19494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576" name="フローチャート: 判断 575">
          <a:extLst>
            <a:ext uri="{FF2B5EF4-FFF2-40B4-BE49-F238E27FC236}">
              <a16:creationId xmlns:a16="http://schemas.microsoft.com/office/drawing/2014/main" id="{3DFF3CBA-7D09-478A-948C-86947489F5A5}"/>
            </a:ext>
          </a:extLst>
        </xdr:cNvPr>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A3228E32-63A1-4FD6-B68A-922647CF96C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BB7DEB51-F0FD-4552-B2C6-2322389F77A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F4DAFEA2-2723-4532-BE87-B639D5D2AB6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C599CA9-F3B2-4984-9FE3-B86DDAC3857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D3A28FA4-99BC-400D-B751-5F5CEE9180D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77978</xdr:rowOff>
    </xdr:from>
    <xdr:to>
      <xdr:col>116</xdr:col>
      <xdr:colOff>114300</xdr:colOff>
      <xdr:row>40</xdr:row>
      <xdr:rowOff>8128</xdr:rowOff>
    </xdr:to>
    <xdr:sp macro="" textlink="">
      <xdr:nvSpPr>
        <xdr:cNvPr id="582" name="楕円 581">
          <a:extLst>
            <a:ext uri="{FF2B5EF4-FFF2-40B4-BE49-F238E27FC236}">
              <a16:creationId xmlns:a16="http://schemas.microsoft.com/office/drawing/2014/main" id="{7B32EFF8-7C69-4F1A-9088-5245B8F05724}"/>
            </a:ext>
          </a:extLst>
        </xdr:cNvPr>
        <xdr:cNvSpPr/>
      </xdr:nvSpPr>
      <xdr:spPr>
        <a:xfrm>
          <a:off x="221107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100855</xdr:rowOff>
    </xdr:from>
    <xdr:ext cx="469744" cy="259045"/>
    <xdr:sp macro="" textlink="">
      <xdr:nvSpPr>
        <xdr:cNvPr id="583" name="【認定こども園・幼稚園・保育所】&#10;一人当たり面積該当値テキスト">
          <a:extLst>
            <a:ext uri="{FF2B5EF4-FFF2-40B4-BE49-F238E27FC236}">
              <a16:creationId xmlns:a16="http://schemas.microsoft.com/office/drawing/2014/main" id="{AE889012-8A3A-4BE1-BA3D-43D21622D186}"/>
            </a:ext>
          </a:extLst>
        </xdr:cNvPr>
        <xdr:cNvSpPr txBox="1"/>
      </xdr:nvSpPr>
      <xdr:spPr>
        <a:xfrm>
          <a:off x="22199600" y="661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77978</xdr:rowOff>
    </xdr:from>
    <xdr:to>
      <xdr:col>112</xdr:col>
      <xdr:colOff>38100</xdr:colOff>
      <xdr:row>40</xdr:row>
      <xdr:rowOff>8128</xdr:rowOff>
    </xdr:to>
    <xdr:sp macro="" textlink="">
      <xdr:nvSpPr>
        <xdr:cNvPr id="584" name="楕円 583">
          <a:extLst>
            <a:ext uri="{FF2B5EF4-FFF2-40B4-BE49-F238E27FC236}">
              <a16:creationId xmlns:a16="http://schemas.microsoft.com/office/drawing/2014/main" id="{E9B54E70-EDD6-452B-9290-09368D331591}"/>
            </a:ext>
          </a:extLst>
        </xdr:cNvPr>
        <xdr:cNvSpPr/>
      </xdr:nvSpPr>
      <xdr:spPr>
        <a:xfrm>
          <a:off x="21272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128778</xdr:rowOff>
    </xdr:from>
    <xdr:to>
      <xdr:col>116</xdr:col>
      <xdr:colOff>63500</xdr:colOff>
      <xdr:row>39</xdr:row>
      <xdr:rowOff>128778</xdr:rowOff>
    </xdr:to>
    <xdr:cxnSp macro="">
      <xdr:nvCxnSpPr>
        <xdr:cNvPr id="585" name="直線コネクタ 584">
          <a:extLst>
            <a:ext uri="{FF2B5EF4-FFF2-40B4-BE49-F238E27FC236}">
              <a16:creationId xmlns:a16="http://schemas.microsoft.com/office/drawing/2014/main" id="{F9BFD5B0-8B91-49CC-8B7F-96432E80A097}"/>
            </a:ext>
          </a:extLst>
        </xdr:cNvPr>
        <xdr:cNvCxnSpPr/>
      </xdr:nvCxnSpPr>
      <xdr:spPr>
        <a:xfrm>
          <a:off x="21323300" y="6815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77978</xdr:rowOff>
    </xdr:from>
    <xdr:to>
      <xdr:col>107</xdr:col>
      <xdr:colOff>101600</xdr:colOff>
      <xdr:row>40</xdr:row>
      <xdr:rowOff>8128</xdr:rowOff>
    </xdr:to>
    <xdr:sp macro="" textlink="">
      <xdr:nvSpPr>
        <xdr:cNvPr id="586" name="楕円 585">
          <a:extLst>
            <a:ext uri="{FF2B5EF4-FFF2-40B4-BE49-F238E27FC236}">
              <a16:creationId xmlns:a16="http://schemas.microsoft.com/office/drawing/2014/main" id="{02452A9B-675C-486B-9C5A-23046FFA34B7}"/>
            </a:ext>
          </a:extLst>
        </xdr:cNvPr>
        <xdr:cNvSpPr/>
      </xdr:nvSpPr>
      <xdr:spPr>
        <a:xfrm>
          <a:off x="20383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128778</xdr:rowOff>
    </xdr:from>
    <xdr:to>
      <xdr:col>111</xdr:col>
      <xdr:colOff>177800</xdr:colOff>
      <xdr:row>39</xdr:row>
      <xdr:rowOff>128778</xdr:rowOff>
    </xdr:to>
    <xdr:cxnSp macro="">
      <xdr:nvCxnSpPr>
        <xdr:cNvPr id="587" name="直線コネクタ 586">
          <a:extLst>
            <a:ext uri="{FF2B5EF4-FFF2-40B4-BE49-F238E27FC236}">
              <a16:creationId xmlns:a16="http://schemas.microsoft.com/office/drawing/2014/main" id="{65970C40-FB56-4B3D-BD4C-1528F2488138}"/>
            </a:ext>
          </a:extLst>
        </xdr:cNvPr>
        <xdr:cNvCxnSpPr/>
      </xdr:nvCxnSpPr>
      <xdr:spPr>
        <a:xfrm>
          <a:off x="20434300" y="6815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77978</xdr:rowOff>
    </xdr:from>
    <xdr:to>
      <xdr:col>102</xdr:col>
      <xdr:colOff>165100</xdr:colOff>
      <xdr:row>40</xdr:row>
      <xdr:rowOff>8128</xdr:rowOff>
    </xdr:to>
    <xdr:sp macro="" textlink="">
      <xdr:nvSpPr>
        <xdr:cNvPr id="588" name="楕円 587">
          <a:extLst>
            <a:ext uri="{FF2B5EF4-FFF2-40B4-BE49-F238E27FC236}">
              <a16:creationId xmlns:a16="http://schemas.microsoft.com/office/drawing/2014/main" id="{C8434A65-6DCA-43F6-B7D5-C05CD5DB4564}"/>
            </a:ext>
          </a:extLst>
        </xdr:cNvPr>
        <xdr:cNvSpPr/>
      </xdr:nvSpPr>
      <xdr:spPr>
        <a:xfrm>
          <a:off x="19494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128778</xdr:rowOff>
    </xdr:from>
    <xdr:to>
      <xdr:col>107</xdr:col>
      <xdr:colOff>50800</xdr:colOff>
      <xdr:row>39</xdr:row>
      <xdr:rowOff>128778</xdr:rowOff>
    </xdr:to>
    <xdr:cxnSp macro="">
      <xdr:nvCxnSpPr>
        <xdr:cNvPr id="589" name="直線コネクタ 588">
          <a:extLst>
            <a:ext uri="{FF2B5EF4-FFF2-40B4-BE49-F238E27FC236}">
              <a16:creationId xmlns:a16="http://schemas.microsoft.com/office/drawing/2014/main" id="{EDFB2282-67C3-4B96-9931-7A0100B195F1}"/>
            </a:ext>
          </a:extLst>
        </xdr:cNvPr>
        <xdr:cNvCxnSpPr/>
      </xdr:nvCxnSpPr>
      <xdr:spPr>
        <a:xfrm>
          <a:off x="19545300" y="6815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77978</xdr:rowOff>
    </xdr:from>
    <xdr:to>
      <xdr:col>98</xdr:col>
      <xdr:colOff>38100</xdr:colOff>
      <xdr:row>40</xdr:row>
      <xdr:rowOff>8128</xdr:rowOff>
    </xdr:to>
    <xdr:sp macro="" textlink="">
      <xdr:nvSpPr>
        <xdr:cNvPr id="590" name="楕円 589">
          <a:extLst>
            <a:ext uri="{FF2B5EF4-FFF2-40B4-BE49-F238E27FC236}">
              <a16:creationId xmlns:a16="http://schemas.microsoft.com/office/drawing/2014/main" id="{07B96F3C-6FE2-4B27-A668-EEEF0DE37FCC}"/>
            </a:ext>
          </a:extLst>
        </xdr:cNvPr>
        <xdr:cNvSpPr/>
      </xdr:nvSpPr>
      <xdr:spPr>
        <a:xfrm>
          <a:off x="18605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128778</xdr:rowOff>
    </xdr:from>
    <xdr:to>
      <xdr:col>102</xdr:col>
      <xdr:colOff>114300</xdr:colOff>
      <xdr:row>39</xdr:row>
      <xdr:rowOff>128778</xdr:rowOff>
    </xdr:to>
    <xdr:cxnSp macro="">
      <xdr:nvCxnSpPr>
        <xdr:cNvPr id="591" name="直線コネクタ 590">
          <a:extLst>
            <a:ext uri="{FF2B5EF4-FFF2-40B4-BE49-F238E27FC236}">
              <a16:creationId xmlns:a16="http://schemas.microsoft.com/office/drawing/2014/main" id="{5BDD636A-2A4B-42A4-9C99-85BE4225EF23}"/>
            </a:ext>
          </a:extLst>
        </xdr:cNvPr>
        <xdr:cNvCxnSpPr/>
      </xdr:nvCxnSpPr>
      <xdr:spPr>
        <a:xfrm>
          <a:off x="18656300" y="6815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35831</xdr:rowOff>
    </xdr:from>
    <xdr:ext cx="469744" cy="259045"/>
    <xdr:sp macro="" textlink="">
      <xdr:nvSpPr>
        <xdr:cNvPr id="592" name="n_1aveValue【認定こども園・幼稚園・保育所】&#10;一人当たり面積">
          <a:extLst>
            <a:ext uri="{FF2B5EF4-FFF2-40B4-BE49-F238E27FC236}">
              <a16:creationId xmlns:a16="http://schemas.microsoft.com/office/drawing/2014/main" id="{B04B7896-A97E-471A-863E-D5AD89D8718B}"/>
            </a:ext>
          </a:extLst>
        </xdr:cNvPr>
        <xdr:cNvSpPr txBox="1"/>
      </xdr:nvSpPr>
      <xdr:spPr>
        <a:xfrm>
          <a:off x="210757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593" name="n_2aveValue【認定こども園・幼稚園・保育所】&#10;一人当たり面積">
          <a:extLst>
            <a:ext uri="{FF2B5EF4-FFF2-40B4-BE49-F238E27FC236}">
              <a16:creationId xmlns:a16="http://schemas.microsoft.com/office/drawing/2014/main" id="{2448C247-20C7-4100-8BCE-467C8F07CBB8}"/>
            </a:ext>
          </a:extLst>
        </xdr:cNvPr>
        <xdr:cNvSpPr txBox="1"/>
      </xdr:nvSpPr>
      <xdr:spPr>
        <a:xfrm>
          <a:off x="20199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26687</xdr:rowOff>
    </xdr:from>
    <xdr:ext cx="469744" cy="259045"/>
    <xdr:sp macro="" textlink="">
      <xdr:nvSpPr>
        <xdr:cNvPr id="594" name="n_3aveValue【認定こども園・幼稚園・保育所】&#10;一人当たり面積">
          <a:extLst>
            <a:ext uri="{FF2B5EF4-FFF2-40B4-BE49-F238E27FC236}">
              <a16:creationId xmlns:a16="http://schemas.microsoft.com/office/drawing/2014/main" id="{BEC1CB27-7AA9-4A45-B4E2-6BF8FF1B05DF}"/>
            </a:ext>
          </a:extLst>
        </xdr:cNvPr>
        <xdr:cNvSpPr txBox="1"/>
      </xdr:nvSpPr>
      <xdr:spPr>
        <a:xfrm>
          <a:off x="19310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17543</xdr:rowOff>
    </xdr:from>
    <xdr:ext cx="469744" cy="259045"/>
    <xdr:sp macro="" textlink="">
      <xdr:nvSpPr>
        <xdr:cNvPr id="595" name="n_4aveValue【認定こども園・幼稚園・保育所】&#10;一人当たり面積">
          <a:extLst>
            <a:ext uri="{FF2B5EF4-FFF2-40B4-BE49-F238E27FC236}">
              <a16:creationId xmlns:a16="http://schemas.microsoft.com/office/drawing/2014/main" id="{3ADB4089-AE25-4221-99BB-583B063D74FC}"/>
            </a:ext>
          </a:extLst>
        </xdr:cNvPr>
        <xdr:cNvSpPr txBox="1"/>
      </xdr:nvSpPr>
      <xdr:spPr>
        <a:xfrm>
          <a:off x="18421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24655</xdr:rowOff>
    </xdr:from>
    <xdr:ext cx="469744" cy="259045"/>
    <xdr:sp macro="" textlink="">
      <xdr:nvSpPr>
        <xdr:cNvPr id="596" name="n_1mainValue【認定こども園・幼稚園・保育所】&#10;一人当たり面積">
          <a:extLst>
            <a:ext uri="{FF2B5EF4-FFF2-40B4-BE49-F238E27FC236}">
              <a16:creationId xmlns:a16="http://schemas.microsoft.com/office/drawing/2014/main" id="{857DEA19-1513-48F7-A3FB-6AAE2004F191}"/>
            </a:ext>
          </a:extLst>
        </xdr:cNvPr>
        <xdr:cNvSpPr txBox="1"/>
      </xdr:nvSpPr>
      <xdr:spPr>
        <a:xfrm>
          <a:off x="210757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24655</xdr:rowOff>
    </xdr:from>
    <xdr:ext cx="469744" cy="259045"/>
    <xdr:sp macro="" textlink="">
      <xdr:nvSpPr>
        <xdr:cNvPr id="597" name="n_2mainValue【認定こども園・幼稚園・保育所】&#10;一人当たり面積">
          <a:extLst>
            <a:ext uri="{FF2B5EF4-FFF2-40B4-BE49-F238E27FC236}">
              <a16:creationId xmlns:a16="http://schemas.microsoft.com/office/drawing/2014/main" id="{B270E209-DDAF-477E-AE85-3B91A0ADDA4B}"/>
            </a:ext>
          </a:extLst>
        </xdr:cNvPr>
        <xdr:cNvSpPr txBox="1"/>
      </xdr:nvSpPr>
      <xdr:spPr>
        <a:xfrm>
          <a:off x="20199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24655</xdr:rowOff>
    </xdr:from>
    <xdr:ext cx="469744" cy="259045"/>
    <xdr:sp macro="" textlink="">
      <xdr:nvSpPr>
        <xdr:cNvPr id="598" name="n_3mainValue【認定こども園・幼稚園・保育所】&#10;一人当たり面積">
          <a:extLst>
            <a:ext uri="{FF2B5EF4-FFF2-40B4-BE49-F238E27FC236}">
              <a16:creationId xmlns:a16="http://schemas.microsoft.com/office/drawing/2014/main" id="{3525A1A0-8E89-4B31-B40B-D8732B3B3DC8}"/>
            </a:ext>
          </a:extLst>
        </xdr:cNvPr>
        <xdr:cNvSpPr txBox="1"/>
      </xdr:nvSpPr>
      <xdr:spPr>
        <a:xfrm>
          <a:off x="19310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24655</xdr:rowOff>
    </xdr:from>
    <xdr:ext cx="469744" cy="259045"/>
    <xdr:sp macro="" textlink="">
      <xdr:nvSpPr>
        <xdr:cNvPr id="599" name="n_4mainValue【認定こども園・幼稚園・保育所】&#10;一人当たり面積">
          <a:extLst>
            <a:ext uri="{FF2B5EF4-FFF2-40B4-BE49-F238E27FC236}">
              <a16:creationId xmlns:a16="http://schemas.microsoft.com/office/drawing/2014/main" id="{E64616F5-6D67-4EB6-9F8F-721E67EEB2EA}"/>
            </a:ext>
          </a:extLst>
        </xdr:cNvPr>
        <xdr:cNvSpPr txBox="1"/>
      </xdr:nvSpPr>
      <xdr:spPr>
        <a:xfrm>
          <a:off x="18421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8CF740B9-F36A-4775-B49B-C63C2477CF1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9622B70D-7641-446A-AC93-E45A2F18D4A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9F55291F-74EB-43AB-A514-0292C478F01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899C4C5E-34B4-421B-AD84-C54CB0F796D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52149D-4D32-40DA-A5F8-FE99E3CFC53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80CEE52D-5847-4882-BC0B-9828F9297A2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BD4D1488-E94E-4D8B-8EF1-BF0C57E4C14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E48AAD55-268D-49CA-9C97-1782336462B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322DA4AD-D4E8-49C2-B966-0DE875132D3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C230926B-8C9E-4D29-BC31-1CBF2DD73CB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0" name="テキスト ボックス 609">
          <a:extLst>
            <a:ext uri="{FF2B5EF4-FFF2-40B4-BE49-F238E27FC236}">
              <a16:creationId xmlns:a16="http://schemas.microsoft.com/office/drawing/2014/main" id="{ECD2FA0C-C797-41BA-BC83-D85BB41ADE01}"/>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32CDE7E2-B981-42D1-A4BB-9C92A111D03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D78DEA09-7EE1-4D33-B0F0-3D8BA17056DD}"/>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D78039E2-85C7-4108-A4A6-5E9D056834E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D30D517D-2260-4B0E-BCB3-1906F889FAC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91C9952C-6BC1-4CEF-A3BD-BA5DF78546B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9DD2C87D-3350-479E-8EB6-0AA933E42B8C}"/>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82AC4E8E-9986-4855-A82D-0FB90E044E88}"/>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2339DF2D-8751-44F2-A055-8AA170F8E4A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471AEBB9-1F71-4F82-A013-A5DA1A4775B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id="{9D01B6FB-D43C-4FE7-8597-CABB2FD61BD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学校施設】&#10;有形固定資産減価償却率グラフ枠">
          <a:extLst>
            <a:ext uri="{FF2B5EF4-FFF2-40B4-BE49-F238E27FC236}">
              <a16:creationId xmlns:a16="http://schemas.microsoft.com/office/drawing/2014/main" id="{7D494E47-B671-4B82-B0DE-310DA22ECF6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89154</xdr:rowOff>
    </xdr:from>
    <xdr:to>
      <xdr:col>85</xdr:col>
      <xdr:colOff>126364</xdr:colOff>
      <xdr:row>64</xdr:row>
      <xdr:rowOff>41148</xdr:rowOff>
    </xdr:to>
    <xdr:cxnSp macro="">
      <xdr:nvCxnSpPr>
        <xdr:cNvPr id="622" name="直線コネクタ 621">
          <a:extLst>
            <a:ext uri="{FF2B5EF4-FFF2-40B4-BE49-F238E27FC236}">
              <a16:creationId xmlns:a16="http://schemas.microsoft.com/office/drawing/2014/main" id="{B663D8EE-CA55-4F36-A24E-8A4958FC2B86}"/>
            </a:ext>
          </a:extLst>
        </xdr:cNvPr>
        <xdr:cNvCxnSpPr/>
      </xdr:nvCxnSpPr>
      <xdr:spPr>
        <a:xfrm flipV="1">
          <a:off x="16318864" y="98618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macro="" textlink="">
      <xdr:nvSpPr>
        <xdr:cNvPr id="623" name="【学校施設】&#10;有形固定資産減価償却率最小値テキスト">
          <a:extLst>
            <a:ext uri="{FF2B5EF4-FFF2-40B4-BE49-F238E27FC236}">
              <a16:creationId xmlns:a16="http://schemas.microsoft.com/office/drawing/2014/main" id="{E5E2FD33-866A-4A91-8F65-800BEA2DF157}"/>
            </a:ext>
          </a:extLst>
        </xdr:cNvPr>
        <xdr:cNvSpPr txBox="1"/>
      </xdr:nvSpPr>
      <xdr:spPr>
        <a:xfrm>
          <a:off x="16357600" y="1101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624" name="直線コネクタ 623">
          <a:extLst>
            <a:ext uri="{FF2B5EF4-FFF2-40B4-BE49-F238E27FC236}">
              <a16:creationId xmlns:a16="http://schemas.microsoft.com/office/drawing/2014/main" id="{A641A825-92A9-4E64-ABB1-2EB98EF1D4FF}"/>
            </a:ext>
          </a:extLst>
        </xdr:cNvPr>
        <xdr:cNvCxnSpPr/>
      </xdr:nvCxnSpPr>
      <xdr:spPr>
        <a:xfrm>
          <a:off x="16230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35831</xdr:rowOff>
    </xdr:from>
    <xdr:ext cx="405111" cy="259045"/>
    <xdr:sp macro="" textlink="">
      <xdr:nvSpPr>
        <xdr:cNvPr id="625" name="【学校施設】&#10;有形固定資産減価償却率最大値テキスト">
          <a:extLst>
            <a:ext uri="{FF2B5EF4-FFF2-40B4-BE49-F238E27FC236}">
              <a16:creationId xmlns:a16="http://schemas.microsoft.com/office/drawing/2014/main" id="{E1E0DC62-60E2-4648-9414-6D2C3564F709}"/>
            </a:ext>
          </a:extLst>
        </xdr:cNvPr>
        <xdr:cNvSpPr txBox="1"/>
      </xdr:nvSpPr>
      <xdr:spPr>
        <a:xfrm>
          <a:off x="16357600" y="963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89154</xdr:rowOff>
    </xdr:from>
    <xdr:to>
      <xdr:col>86</xdr:col>
      <xdr:colOff>25400</xdr:colOff>
      <xdr:row>57</xdr:row>
      <xdr:rowOff>89154</xdr:rowOff>
    </xdr:to>
    <xdr:cxnSp macro="">
      <xdr:nvCxnSpPr>
        <xdr:cNvPr id="626" name="直線コネクタ 625">
          <a:extLst>
            <a:ext uri="{FF2B5EF4-FFF2-40B4-BE49-F238E27FC236}">
              <a16:creationId xmlns:a16="http://schemas.microsoft.com/office/drawing/2014/main" id="{56433DD1-EF53-422C-A5D5-9C3D7C5B4278}"/>
            </a:ext>
          </a:extLst>
        </xdr:cNvPr>
        <xdr:cNvCxnSpPr/>
      </xdr:nvCxnSpPr>
      <xdr:spPr>
        <a:xfrm>
          <a:off x="16230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51071</xdr:rowOff>
    </xdr:from>
    <xdr:ext cx="405111" cy="259045"/>
    <xdr:sp macro="" textlink="">
      <xdr:nvSpPr>
        <xdr:cNvPr id="627" name="【学校施設】&#10;有形固定資産減価償却率平均値テキスト">
          <a:extLst>
            <a:ext uri="{FF2B5EF4-FFF2-40B4-BE49-F238E27FC236}">
              <a16:creationId xmlns:a16="http://schemas.microsoft.com/office/drawing/2014/main" id="{B536193F-D154-47E9-8D26-7C2D95E28B97}"/>
            </a:ext>
          </a:extLst>
        </xdr:cNvPr>
        <xdr:cNvSpPr txBox="1"/>
      </xdr:nvSpPr>
      <xdr:spPr>
        <a:xfrm>
          <a:off x="16357600" y="10338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72644</xdr:rowOff>
    </xdr:from>
    <xdr:to>
      <xdr:col>85</xdr:col>
      <xdr:colOff>177800</xdr:colOff>
      <xdr:row>61</xdr:row>
      <xdr:rowOff>2794</xdr:rowOff>
    </xdr:to>
    <xdr:sp macro="" textlink="">
      <xdr:nvSpPr>
        <xdr:cNvPr id="628" name="フローチャート: 判断 627">
          <a:extLst>
            <a:ext uri="{FF2B5EF4-FFF2-40B4-BE49-F238E27FC236}">
              <a16:creationId xmlns:a16="http://schemas.microsoft.com/office/drawing/2014/main" id="{15FBA6AE-EDF6-4444-AF57-5AAE204574C5}"/>
            </a:ext>
          </a:extLst>
        </xdr:cNvPr>
        <xdr:cNvSpPr/>
      </xdr:nvSpPr>
      <xdr:spPr>
        <a:xfrm>
          <a:off x="162687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629" name="フローチャート: 判断 628">
          <a:extLst>
            <a:ext uri="{FF2B5EF4-FFF2-40B4-BE49-F238E27FC236}">
              <a16:creationId xmlns:a16="http://schemas.microsoft.com/office/drawing/2014/main" id="{3D2BCE19-B79F-4DEA-A1F7-1EC654323299}"/>
            </a:ext>
          </a:extLst>
        </xdr:cNvPr>
        <xdr:cNvSpPr/>
      </xdr:nvSpPr>
      <xdr:spPr>
        <a:xfrm>
          <a:off x="15430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30" name="フローチャート: 判断 629">
          <a:extLst>
            <a:ext uri="{FF2B5EF4-FFF2-40B4-BE49-F238E27FC236}">
              <a16:creationId xmlns:a16="http://schemas.microsoft.com/office/drawing/2014/main" id="{C8CB32B6-BAA1-494C-96F5-D4660D49AEA8}"/>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26924</xdr:rowOff>
    </xdr:from>
    <xdr:to>
      <xdr:col>72</xdr:col>
      <xdr:colOff>38100</xdr:colOff>
      <xdr:row>60</xdr:row>
      <xdr:rowOff>128524</xdr:rowOff>
    </xdr:to>
    <xdr:sp macro="" textlink="">
      <xdr:nvSpPr>
        <xdr:cNvPr id="631" name="フローチャート: 判断 630">
          <a:extLst>
            <a:ext uri="{FF2B5EF4-FFF2-40B4-BE49-F238E27FC236}">
              <a16:creationId xmlns:a16="http://schemas.microsoft.com/office/drawing/2014/main" id="{E53AC119-BB35-4800-926E-0D5578EC5A45}"/>
            </a:ext>
          </a:extLst>
        </xdr:cNvPr>
        <xdr:cNvSpPr/>
      </xdr:nvSpPr>
      <xdr:spPr>
        <a:xfrm>
          <a:off x="13652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170942</xdr:rowOff>
    </xdr:from>
    <xdr:to>
      <xdr:col>67</xdr:col>
      <xdr:colOff>101600</xdr:colOff>
      <xdr:row>60</xdr:row>
      <xdr:rowOff>101092</xdr:rowOff>
    </xdr:to>
    <xdr:sp macro="" textlink="">
      <xdr:nvSpPr>
        <xdr:cNvPr id="632" name="フローチャート: 判断 631">
          <a:extLst>
            <a:ext uri="{FF2B5EF4-FFF2-40B4-BE49-F238E27FC236}">
              <a16:creationId xmlns:a16="http://schemas.microsoft.com/office/drawing/2014/main" id="{E24ABCCD-E364-466D-8F88-EC1AD491A802}"/>
            </a:ext>
          </a:extLst>
        </xdr:cNvPr>
        <xdr:cNvSpPr/>
      </xdr:nvSpPr>
      <xdr:spPr>
        <a:xfrm>
          <a:off x="12763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82EB8D1B-B258-426A-8D85-654F92AD91F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B7D82552-AC66-4C90-B35E-0CB4D82BDDA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A2D708A2-1645-4B91-BC56-E66CA3DF99E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84F2D683-C334-4276-BA15-3FEEE893886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9D6E30E0-0DFB-4595-BC4E-8AD15F805D6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61214</xdr:rowOff>
    </xdr:from>
    <xdr:to>
      <xdr:col>85</xdr:col>
      <xdr:colOff>177800</xdr:colOff>
      <xdr:row>59</xdr:row>
      <xdr:rowOff>162814</xdr:rowOff>
    </xdr:to>
    <xdr:sp macro="" textlink="">
      <xdr:nvSpPr>
        <xdr:cNvPr id="638" name="楕円 637">
          <a:extLst>
            <a:ext uri="{FF2B5EF4-FFF2-40B4-BE49-F238E27FC236}">
              <a16:creationId xmlns:a16="http://schemas.microsoft.com/office/drawing/2014/main" id="{E4BA41CC-9054-4B5D-8D34-67516809E24D}"/>
            </a:ext>
          </a:extLst>
        </xdr:cNvPr>
        <xdr:cNvSpPr/>
      </xdr:nvSpPr>
      <xdr:spPr>
        <a:xfrm>
          <a:off x="162687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84091</xdr:rowOff>
    </xdr:from>
    <xdr:ext cx="405111" cy="259045"/>
    <xdr:sp macro="" textlink="">
      <xdr:nvSpPr>
        <xdr:cNvPr id="639" name="【学校施設】&#10;有形固定資産減価償却率該当値テキスト">
          <a:extLst>
            <a:ext uri="{FF2B5EF4-FFF2-40B4-BE49-F238E27FC236}">
              <a16:creationId xmlns:a16="http://schemas.microsoft.com/office/drawing/2014/main" id="{676576D0-327C-45A3-81A3-53CE65457DA8}"/>
            </a:ext>
          </a:extLst>
        </xdr:cNvPr>
        <xdr:cNvSpPr txBox="1"/>
      </xdr:nvSpPr>
      <xdr:spPr>
        <a:xfrm>
          <a:off x="16357600" y="1002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88646</xdr:rowOff>
    </xdr:from>
    <xdr:to>
      <xdr:col>81</xdr:col>
      <xdr:colOff>101600</xdr:colOff>
      <xdr:row>60</xdr:row>
      <xdr:rowOff>18796</xdr:rowOff>
    </xdr:to>
    <xdr:sp macro="" textlink="">
      <xdr:nvSpPr>
        <xdr:cNvPr id="640" name="楕円 639">
          <a:extLst>
            <a:ext uri="{FF2B5EF4-FFF2-40B4-BE49-F238E27FC236}">
              <a16:creationId xmlns:a16="http://schemas.microsoft.com/office/drawing/2014/main" id="{30F51127-C805-4C1F-B106-DEDE5FB4EB3D}"/>
            </a:ext>
          </a:extLst>
        </xdr:cNvPr>
        <xdr:cNvSpPr/>
      </xdr:nvSpPr>
      <xdr:spPr>
        <a:xfrm>
          <a:off x="15430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112014</xdr:rowOff>
    </xdr:from>
    <xdr:to>
      <xdr:col>85</xdr:col>
      <xdr:colOff>127000</xdr:colOff>
      <xdr:row>59</xdr:row>
      <xdr:rowOff>139446</xdr:rowOff>
    </xdr:to>
    <xdr:cxnSp macro="">
      <xdr:nvCxnSpPr>
        <xdr:cNvPr id="641" name="直線コネクタ 640">
          <a:extLst>
            <a:ext uri="{FF2B5EF4-FFF2-40B4-BE49-F238E27FC236}">
              <a16:creationId xmlns:a16="http://schemas.microsoft.com/office/drawing/2014/main" id="{4BD463A4-05B3-4AFA-84AD-F66A585A82BB}"/>
            </a:ext>
          </a:extLst>
        </xdr:cNvPr>
        <xdr:cNvCxnSpPr/>
      </xdr:nvCxnSpPr>
      <xdr:spPr>
        <a:xfrm flipV="1">
          <a:off x="15481300" y="102275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52070</xdr:rowOff>
    </xdr:from>
    <xdr:to>
      <xdr:col>76</xdr:col>
      <xdr:colOff>165100</xdr:colOff>
      <xdr:row>59</xdr:row>
      <xdr:rowOff>153670</xdr:rowOff>
    </xdr:to>
    <xdr:sp macro="" textlink="">
      <xdr:nvSpPr>
        <xdr:cNvPr id="642" name="楕円 641">
          <a:extLst>
            <a:ext uri="{FF2B5EF4-FFF2-40B4-BE49-F238E27FC236}">
              <a16:creationId xmlns:a16="http://schemas.microsoft.com/office/drawing/2014/main" id="{1612CD85-4F0F-4635-B401-AC78DACDD3EC}"/>
            </a:ext>
          </a:extLst>
        </xdr:cNvPr>
        <xdr:cNvSpPr/>
      </xdr:nvSpPr>
      <xdr:spPr>
        <a:xfrm>
          <a:off x="14541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102870</xdr:rowOff>
    </xdr:from>
    <xdr:to>
      <xdr:col>81</xdr:col>
      <xdr:colOff>50800</xdr:colOff>
      <xdr:row>59</xdr:row>
      <xdr:rowOff>139446</xdr:rowOff>
    </xdr:to>
    <xdr:cxnSp macro="">
      <xdr:nvCxnSpPr>
        <xdr:cNvPr id="643" name="直線コネクタ 642">
          <a:extLst>
            <a:ext uri="{FF2B5EF4-FFF2-40B4-BE49-F238E27FC236}">
              <a16:creationId xmlns:a16="http://schemas.microsoft.com/office/drawing/2014/main" id="{5F7A5BA5-AE85-4360-907F-9163106A2199}"/>
            </a:ext>
          </a:extLst>
        </xdr:cNvPr>
        <xdr:cNvCxnSpPr/>
      </xdr:nvCxnSpPr>
      <xdr:spPr>
        <a:xfrm>
          <a:off x="14592300" y="102184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65786</xdr:rowOff>
    </xdr:from>
    <xdr:to>
      <xdr:col>72</xdr:col>
      <xdr:colOff>38100</xdr:colOff>
      <xdr:row>59</xdr:row>
      <xdr:rowOff>167386</xdr:rowOff>
    </xdr:to>
    <xdr:sp macro="" textlink="">
      <xdr:nvSpPr>
        <xdr:cNvPr id="644" name="楕円 643">
          <a:extLst>
            <a:ext uri="{FF2B5EF4-FFF2-40B4-BE49-F238E27FC236}">
              <a16:creationId xmlns:a16="http://schemas.microsoft.com/office/drawing/2014/main" id="{456341DF-D5C6-49D7-9B79-3E3F6754CF88}"/>
            </a:ext>
          </a:extLst>
        </xdr:cNvPr>
        <xdr:cNvSpPr/>
      </xdr:nvSpPr>
      <xdr:spPr>
        <a:xfrm>
          <a:off x="13652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59</xdr:row>
      <xdr:rowOff>116586</xdr:rowOff>
    </xdr:to>
    <xdr:cxnSp macro="">
      <xdr:nvCxnSpPr>
        <xdr:cNvPr id="645" name="直線コネクタ 644">
          <a:extLst>
            <a:ext uri="{FF2B5EF4-FFF2-40B4-BE49-F238E27FC236}">
              <a16:creationId xmlns:a16="http://schemas.microsoft.com/office/drawing/2014/main" id="{4F014564-A84B-4F2E-92C6-9A9D311FD392}"/>
            </a:ext>
          </a:extLst>
        </xdr:cNvPr>
        <xdr:cNvCxnSpPr/>
      </xdr:nvCxnSpPr>
      <xdr:spPr>
        <a:xfrm flipV="1">
          <a:off x="13703300" y="102184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77216</xdr:rowOff>
    </xdr:from>
    <xdr:to>
      <xdr:col>67</xdr:col>
      <xdr:colOff>101600</xdr:colOff>
      <xdr:row>59</xdr:row>
      <xdr:rowOff>7366</xdr:rowOff>
    </xdr:to>
    <xdr:sp macro="" textlink="">
      <xdr:nvSpPr>
        <xdr:cNvPr id="646" name="楕円 645">
          <a:extLst>
            <a:ext uri="{FF2B5EF4-FFF2-40B4-BE49-F238E27FC236}">
              <a16:creationId xmlns:a16="http://schemas.microsoft.com/office/drawing/2014/main" id="{70E010D6-3E1B-4AD1-B2AA-DEB2610143B7}"/>
            </a:ext>
          </a:extLst>
        </xdr:cNvPr>
        <xdr:cNvSpPr/>
      </xdr:nvSpPr>
      <xdr:spPr>
        <a:xfrm>
          <a:off x="127635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128016</xdr:rowOff>
    </xdr:from>
    <xdr:to>
      <xdr:col>71</xdr:col>
      <xdr:colOff>177800</xdr:colOff>
      <xdr:row>59</xdr:row>
      <xdr:rowOff>116586</xdr:rowOff>
    </xdr:to>
    <xdr:cxnSp macro="">
      <xdr:nvCxnSpPr>
        <xdr:cNvPr id="647" name="直線コネクタ 646">
          <a:extLst>
            <a:ext uri="{FF2B5EF4-FFF2-40B4-BE49-F238E27FC236}">
              <a16:creationId xmlns:a16="http://schemas.microsoft.com/office/drawing/2014/main" id="{9DB5996B-180B-4C10-B292-E8F314D20B44}"/>
            </a:ext>
          </a:extLst>
        </xdr:cNvPr>
        <xdr:cNvCxnSpPr/>
      </xdr:nvCxnSpPr>
      <xdr:spPr>
        <a:xfrm>
          <a:off x="12814300" y="1007211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160799</xdr:rowOff>
    </xdr:from>
    <xdr:ext cx="405111" cy="259045"/>
    <xdr:sp macro="" textlink="">
      <xdr:nvSpPr>
        <xdr:cNvPr id="648" name="n_1aveValue【学校施設】&#10;有形固定資産減価償却率">
          <a:extLst>
            <a:ext uri="{FF2B5EF4-FFF2-40B4-BE49-F238E27FC236}">
              <a16:creationId xmlns:a16="http://schemas.microsoft.com/office/drawing/2014/main" id="{BAD11035-921B-4077-9971-1F36707FE542}"/>
            </a:ext>
          </a:extLst>
        </xdr:cNvPr>
        <xdr:cNvSpPr txBox="1"/>
      </xdr:nvSpPr>
      <xdr:spPr>
        <a:xfrm>
          <a:off x="15266044" y="104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49" name="n_2aveValue【学校施設】&#10;有形固定資産減価償却率">
          <a:extLst>
            <a:ext uri="{FF2B5EF4-FFF2-40B4-BE49-F238E27FC236}">
              <a16:creationId xmlns:a16="http://schemas.microsoft.com/office/drawing/2014/main" id="{6FC6E9A7-FFE2-46C8-B475-F1BA6C595D2A}"/>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119651</xdr:rowOff>
    </xdr:from>
    <xdr:ext cx="405111" cy="259045"/>
    <xdr:sp macro="" textlink="">
      <xdr:nvSpPr>
        <xdr:cNvPr id="650" name="n_3aveValue【学校施設】&#10;有形固定資産減価償却率">
          <a:extLst>
            <a:ext uri="{FF2B5EF4-FFF2-40B4-BE49-F238E27FC236}">
              <a16:creationId xmlns:a16="http://schemas.microsoft.com/office/drawing/2014/main" id="{184438BF-EBF8-46C3-A182-43497F2172BF}"/>
            </a:ext>
          </a:extLst>
        </xdr:cNvPr>
        <xdr:cNvSpPr txBox="1"/>
      </xdr:nvSpPr>
      <xdr:spPr>
        <a:xfrm>
          <a:off x="135007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92219</xdr:rowOff>
    </xdr:from>
    <xdr:ext cx="405111" cy="259045"/>
    <xdr:sp macro="" textlink="">
      <xdr:nvSpPr>
        <xdr:cNvPr id="651" name="n_4aveValue【学校施設】&#10;有形固定資産減価償却率">
          <a:extLst>
            <a:ext uri="{FF2B5EF4-FFF2-40B4-BE49-F238E27FC236}">
              <a16:creationId xmlns:a16="http://schemas.microsoft.com/office/drawing/2014/main" id="{E82EB94F-BD24-45D6-872B-75692B38979E}"/>
            </a:ext>
          </a:extLst>
        </xdr:cNvPr>
        <xdr:cNvSpPr txBox="1"/>
      </xdr:nvSpPr>
      <xdr:spPr>
        <a:xfrm>
          <a:off x="126117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35323</xdr:rowOff>
    </xdr:from>
    <xdr:ext cx="405111" cy="259045"/>
    <xdr:sp macro="" textlink="">
      <xdr:nvSpPr>
        <xdr:cNvPr id="652" name="n_1mainValue【学校施設】&#10;有形固定資産減価償却率">
          <a:extLst>
            <a:ext uri="{FF2B5EF4-FFF2-40B4-BE49-F238E27FC236}">
              <a16:creationId xmlns:a16="http://schemas.microsoft.com/office/drawing/2014/main" id="{B7EEF263-DD61-4888-A42F-BC42FFDE0804}"/>
            </a:ext>
          </a:extLst>
        </xdr:cNvPr>
        <xdr:cNvSpPr txBox="1"/>
      </xdr:nvSpPr>
      <xdr:spPr>
        <a:xfrm>
          <a:off x="15266044" y="997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653" name="n_2mainValue【学校施設】&#10;有形固定資産減価償却率">
          <a:extLst>
            <a:ext uri="{FF2B5EF4-FFF2-40B4-BE49-F238E27FC236}">
              <a16:creationId xmlns:a16="http://schemas.microsoft.com/office/drawing/2014/main" id="{0C0634DC-0582-4FE5-8641-2198F86F413B}"/>
            </a:ext>
          </a:extLst>
        </xdr:cNvPr>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12463</xdr:rowOff>
    </xdr:from>
    <xdr:ext cx="405111" cy="259045"/>
    <xdr:sp macro="" textlink="">
      <xdr:nvSpPr>
        <xdr:cNvPr id="654" name="n_3mainValue【学校施設】&#10;有形固定資産減価償却率">
          <a:extLst>
            <a:ext uri="{FF2B5EF4-FFF2-40B4-BE49-F238E27FC236}">
              <a16:creationId xmlns:a16="http://schemas.microsoft.com/office/drawing/2014/main" id="{0A6C8E6A-493E-419E-B6E8-CF44C77283FE}"/>
            </a:ext>
          </a:extLst>
        </xdr:cNvPr>
        <xdr:cNvSpPr txBox="1"/>
      </xdr:nvSpPr>
      <xdr:spPr>
        <a:xfrm>
          <a:off x="135007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23893</xdr:rowOff>
    </xdr:from>
    <xdr:ext cx="405111" cy="259045"/>
    <xdr:sp macro="" textlink="">
      <xdr:nvSpPr>
        <xdr:cNvPr id="655" name="n_4mainValue【学校施設】&#10;有形固定資産減価償却率">
          <a:extLst>
            <a:ext uri="{FF2B5EF4-FFF2-40B4-BE49-F238E27FC236}">
              <a16:creationId xmlns:a16="http://schemas.microsoft.com/office/drawing/2014/main" id="{1B77032C-B41B-4D72-96F0-609361745E79}"/>
            </a:ext>
          </a:extLst>
        </xdr:cNvPr>
        <xdr:cNvSpPr txBox="1"/>
      </xdr:nvSpPr>
      <xdr:spPr>
        <a:xfrm>
          <a:off x="126117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3ABDD096-294E-487D-A53B-E74AA5177E4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80964FDC-54AD-4C74-ADF4-FCB760EAD1A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0A07D85B-BC7D-4CB5-89AF-484C945A413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B852EE11-DB7D-4CFA-8A53-1D6EEAF7CD3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05EDEDED-F0A3-438F-880F-F9995EF6205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13C163B6-FADD-4979-8E8A-919AB8BF071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D4E391C4-877E-41BC-8C11-61411CB1525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3DC62A1D-F97A-426E-9D3F-5EECD67C67C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996A1074-19D7-4CFA-93EE-78CF24BDEB8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9FF7059E-F1FA-4E02-9334-945AD111142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6" name="テキスト ボックス 665">
          <a:extLst>
            <a:ext uri="{FF2B5EF4-FFF2-40B4-BE49-F238E27FC236}">
              <a16:creationId xmlns:a16="http://schemas.microsoft.com/office/drawing/2014/main" id="{3E50A6A4-E8F1-4549-8BEC-BB0D0440530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DAC93023-036B-43EE-8317-48DDE949EB5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8D3B21F2-7DF3-4F59-A671-E15D7B708AF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F678DF2B-F93A-4427-8989-8960072501C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9E9C697E-E2C1-44E8-9B91-85710C02966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703F4697-6B94-4C49-8E02-DFC960D60C3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BBE758D7-7939-4D90-B9BE-5BA7CABF570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5E52E501-3C99-4168-885B-46134F439C9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B36C5FA8-E939-4B1F-A4C9-5084A823530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BD60F9F9-C02C-4421-803A-F7AFCED1B98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7E47668B-5F6C-438A-B74D-1143376220C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学校施設】&#10;一人当たり面積グラフ枠">
          <a:extLst>
            <a:ext uri="{FF2B5EF4-FFF2-40B4-BE49-F238E27FC236}">
              <a16:creationId xmlns:a16="http://schemas.microsoft.com/office/drawing/2014/main" id="{785C4502-38BA-45B4-943C-2FB10F6A3F2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59436</xdr:rowOff>
    </xdr:from>
    <xdr:to>
      <xdr:col>116</xdr:col>
      <xdr:colOff>62864</xdr:colOff>
      <xdr:row>64</xdr:row>
      <xdr:rowOff>107442</xdr:rowOff>
    </xdr:to>
    <xdr:cxnSp macro="">
      <xdr:nvCxnSpPr>
        <xdr:cNvPr id="678" name="直線コネクタ 677">
          <a:extLst>
            <a:ext uri="{FF2B5EF4-FFF2-40B4-BE49-F238E27FC236}">
              <a16:creationId xmlns:a16="http://schemas.microsoft.com/office/drawing/2014/main" id="{63E77C8E-BF87-4F35-994F-6878185FF7D9}"/>
            </a:ext>
          </a:extLst>
        </xdr:cNvPr>
        <xdr:cNvCxnSpPr/>
      </xdr:nvCxnSpPr>
      <xdr:spPr>
        <a:xfrm flipV="1">
          <a:off x="22160864" y="9832086"/>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111269</xdr:rowOff>
    </xdr:from>
    <xdr:ext cx="469744" cy="259045"/>
    <xdr:sp macro="" textlink="">
      <xdr:nvSpPr>
        <xdr:cNvPr id="679" name="【学校施設】&#10;一人当たり面積最小値テキスト">
          <a:extLst>
            <a:ext uri="{FF2B5EF4-FFF2-40B4-BE49-F238E27FC236}">
              <a16:creationId xmlns:a16="http://schemas.microsoft.com/office/drawing/2014/main" id="{04890BCC-3D7E-4BBA-B2B9-0638A87BD21C}"/>
            </a:ext>
          </a:extLst>
        </xdr:cNvPr>
        <xdr:cNvSpPr txBox="1"/>
      </xdr:nvSpPr>
      <xdr:spPr>
        <a:xfrm>
          <a:off x="22199600" y="1108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107442</xdr:rowOff>
    </xdr:from>
    <xdr:to>
      <xdr:col>116</xdr:col>
      <xdr:colOff>152400</xdr:colOff>
      <xdr:row>64</xdr:row>
      <xdr:rowOff>107442</xdr:rowOff>
    </xdr:to>
    <xdr:cxnSp macro="">
      <xdr:nvCxnSpPr>
        <xdr:cNvPr id="680" name="直線コネクタ 679">
          <a:extLst>
            <a:ext uri="{FF2B5EF4-FFF2-40B4-BE49-F238E27FC236}">
              <a16:creationId xmlns:a16="http://schemas.microsoft.com/office/drawing/2014/main" id="{D0CDFB48-9C82-4C1A-AB17-EC63F3491692}"/>
            </a:ext>
          </a:extLst>
        </xdr:cNvPr>
        <xdr:cNvCxnSpPr/>
      </xdr:nvCxnSpPr>
      <xdr:spPr>
        <a:xfrm>
          <a:off x="22072600" y="11080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6113</xdr:rowOff>
    </xdr:from>
    <xdr:ext cx="469744" cy="259045"/>
    <xdr:sp macro="" textlink="">
      <xdr:nvSpPr>
        <xdr:cNvPr id="681" name="【学校施設】&#10;一人当たり面積最大値テキスト">
          <a:extLst>
            <a:ext uri="{FF2B5EF4-FFF2-40B4-BE49-F238E27FC236}">
              <a16:creationId xmlns:a16="http://schemas.microsoft.com/office/drawing/2014/main" id="{E3AA4F38-026B-4FA3-B5AD-1B1B660DD57F}"/>
            </a:ext>
          </a:extLst>
        </xdr:cNvPr>
        <xdr:cNvSpPr txBox="1"/>
      </xdr:nvSpPr>
      <xdr:spPr>
        <a:xfrm>
          <a:off x="22199600" y="960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59436</xdr:rowOff>
    </xdr:from>
    <xdr:to>
      <xdr:col>116</xdr:col>
      <xdr:colOff>152400</xdr:colOff>
      <xdr:row>57</xdr:row>
      <xdr:rowOff>59436</xdr:rowOff>
    </xdr:to>
    <xdr:cxnSp macro="">
      <xdr:nvCxnSpPr>
        <xdr:cNvPr id="682" name="直線コネクタ 681">
          <a:extLst>
            <a:ext uri="{FF2B5EF4-FFF2-40B4-BE49-F238E27FC236}">
              <a16:creationId xmlns:a16="http://schemas.microsoft.com/office/drawing/2014/main" id="{801CCB44-215B-4646-AE0E-D1BFDBB0DA5F}"/>
            </a:ext>
          </a:extLst>
        </xdr:cNvPr>
        <xdr:cNvCxnSpPr/>
      </xdr:nvCxnSpPr>
      <xdr:spPr>
        <a:xfrm>
          <a:off x="22072600" y="983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109237</xdr:rowOff>
    </xdr:from>
    <xdr:ext cx="469744" cy="259045"/>
    <xdr:sp macro="" textlink="">
      <xdr:nvSpPr>
        <xdr:cNvPr id="683" name="【学校施設】&#10;一人当たり面積平均値テキスト">
          <a:extLst>
            <a:ext uri="{FF2B5EF4-FFF2-40B4-BE49-F238E27FC236}">
              <a16:creationId xmlns:a16="http://schemas.microsoft.com/office/drawing/2014/main" id="{208AA5EA-01A5-425A-9377-7774C5E48183}"/>
            </a:ext>
          </a:extLst>
        </xdr:cNvPr>
        <xdr:cNvSpPr txBox="1"/>
      </xdr:nvSpPr>
      <xdr:spPr>
        <a:xfrm>
          <a:off x="22199600" y="10396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684" name="フローチャート: 判断 683">
          <a:extLst>
            <a:ext uri="{FF2B5EF4-FFF2-40B4-BE49-F238E27FC236}">
              <a16:creationId xmlns:a16="http://schemas.microsoft.com/office/drawing/2014/main" id="{816129FE-D4DA-4B3F-B545-12F07BBE88AD}"/>
            </a:ext>
          </a:extLst>
        </xdr:cNvPr>
        <xdr:cNvSpPr/>
      </xdr:nvSpPr>
      <xdr:spPr>
        <a:xfrm>
          <a:off x="22110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79502</xdr:rowOff>
    </xdr:from>
    <xdr:to>
      <xdr:col>112</xdr:col>
      <xdr:colOff>38100</xdr:colOff>
      <xdr:row>62</xdr:row>
      <xdr:rowOff>9652</xdr:rowOff>
    </xdr:to>
    <xdr:sp macro="" textlink="">
      <xdr:nvSpPr>
        <xdr:cNvPr id="685" name="フローチャート: 判断 684">
          <a:extLst>
            <a:ext uri="{FF2B5EF4-FFF2-40B4-BE49-F238E27FC236}">
              <a16:creationId xmlns:a16="http://schemas.microsoft.com/office/drawing/2014/main" id="{05DE23EE-1226-41E7-A5BC-7BB782E59345}"/>
            </a:ext>
          </a:extLst>
        </xdr:cNvPr>
        <xdr:cNvSpPr/>
      </xdr:nvSpPr>
      <xdr:spPr>
        <a:xfrm>
          <a:off x="21272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56642</xdr:rowOff>
    </xdr:from>
    <xdr:to>
      <xdr:col>107</xdr:col>
      <xdr:colOff>101600</xdr:colOff>
      <xdr:row>61</xdr:row>
      <xdr:rowOff>158242</xdr:rowOff>
    </xdr:to>
    <xdr:sp macro="" textlink="">
      <xdr:nvSpPr>
        <xdr:cNvPr id="686" name="フローチャート: 判断 685">
          <a:extLst>
            <a:ext uri="{FF2B5EF4-FFF2-40B4-BE49-F238E27FC236}">
              <a16:creationId xmlns:a16="http://schemas.microsoft.com/office/drawing/2014/main" id="{90F534A8-EC44-4905-A353-085A064B428C}"/>
            </a:ext>
          </a:extLst>
        </xdr:cNvPr>
        <xdr:cNvSpPr/>
      </xdr:nvSpPr>
      <xdr:spPr>
        <a:xfrm>
          <a:off x="20383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159512</xdr:rowOff>
    </xdr:from>
    <xdr:to>
      <xdr:col>102</xdr:col>
      <xdr:colOff>165100</xdr:colOff>
      <xdr:row>61</xdr:row>
      <xdr:rowOff>89662</xdr:rowOff>
    </xdr:to>
    <xdr:sp macro="" textlink="">
      <xdr:nvSpPr>
        <xdr:cNvPr id="687" name="フローチャート: 判断 686">
          <a:extLst>
            <a:ext uri="{FF2B5EF4-FFF2-40B4-BE49-F238E27FC236}">
              <a16:creationId xmlns:a16="http://schemas.microsoft.com/office/drawing/2014/main" id="{AE3D7B48-519F-40A5-BFF3-F1CF94173AD3}"/>
            </a:ext>
          </a:extLst>
        </xdr:cNvPr>
        <xdr:cNvSpPr/>
      </xdr:nvSpPr>
      <xdr:spPr>
        <a:xfrm>
          <a:off x="19494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170942</xdr:rowOff>
    </xdr:from>
    <xdr:to>
      <xdr:col>98</xdr:col>
      <xdr:colOff>38100</xdr:colOff>
      <xdr:row>61</xdr:row>
      <xdr:rowOff>101092</xdr:rowOff>
    </xdr:to>
    <xdr:sp macro="" textlink="">
      <xdr:nvSpPr>
        <xdr:cNvPr id="688" name="フローチャート: 判断 687">
          <a:extLst>
            <a:ext uri="{FF2B5EF4-FFF2-40B4-BE49-F238E27FC236}">
              <a16:creationId xmlns:a16="http://schemas.microsoft.com/office/drawing/2014/main" id="{06DF3E37-3ADE-4C3A-B22B-B8A2E67C3446}"/>
            </a:ext>
          </a:extLst>
        </xdr:cNvPr>
        <xdr:cNvSpPr/>
      </xdr:nvSpPr>
      <xdr:spPr>
        <a:xfrm>
          <a:off x="18605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86F01365-27CB-4EA7-849E-D1E61DDE6F7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A6589C46-6CC0-4C09-8646-34CD6AB0297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E466D3CA-435B-49F3-B40A-3E35042ADA1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D6B2D219-3C56-4812-9244-088E15A0833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820D2193-E536-4BCB-B054-3899C64B02D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118364</xdr:rowOff>
    </xdr:from>
    <xdr:to>
      <xdr:col>116</xdr:col>
      <xdr:colOff>114300</xdr:colOff>
      <xdr:row>63</xdr:row>
      <xdr:rowOff>48514</xdr:rowOff>
    </xdr:to>
    <xdr:sp macro="" textlink="">
      <xdr:nvSpPr>
        <xdr:cNvPr id="694" name="楕円 693">
          <a:extLst>
            <a:ext uri="{FF2B5EF4-FFF2-40B4-BE49-F238E27FC236}">
              <a16:creationId xmlns:a16="http://schemas.microsoft.com/office/drawing/2014/main" id="{45161685-B825-49C2-B62B-27F98068169A}"/>
            </a:ext>
          </a:extLst>
        </xdr:cNvPr>
        <xdr:cNvSpPr/>
      </xdr:nvSpPr>
      <xdr:spPr>
        <a:xfrm>
          <a:off x="221107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96791</xdr:rowOff>
    </xdr:from>
    <xdr:ext cx="469744" cy="259045"/>
    <xdr:sp macro="" textlink="">
      <xdr:nvSpPr>
        <xdr:cNvPr id="695" name="【学校施設】&#10;一人当たり面積該当値テキスト">
          <a:extLst>
            <a:ext uri="{FF2B5EF4-FFF2-40B4-BE49-F238E27FC236}">
              <a16:creationId xmlns:a16="http://schemas.microsoft.com/office/drawing/2014/main" id="{3D80A85C-212A-47D2-8305-2EA6E41788DF}"/>
            </a:ext>
          </a:extLst>
        </xdr:cNvPr>
        <xdr:cNvSpPr txBox="1"/>
      </xdr:nvSpPr>
      <xdr:spPr>
        <a:xfrm>
          <a:off x="22199600"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127508</xdr:rowOff>
    </xdr:from>
    <xdr:to>
      <xdr:col>112</xdr:col>
      <xdr:colOff>38100</xdr:colOff>
      <xdr:row>63</xdr:row>
      <xdr:rowOff>57658</xdr:rowOff>
    </xdr:to>
    <xdr:sp macro="" textlink="">
      <xdr:nvSpPr>
        <xdr:cNvPr id="696" name="楕円 695">
          <a:extLst>
            <a:ext uri="{FF2B5EF4-FFF2-40B4-BE49-F238E27FC236}">
              <a16:creationId xmlns:a16="http://schemas.microsoft.com/office/drawing/2014/main" id="{34F6A665-AC38-4E7F-BB2D-D5B6EF744EF7}"/>
            </a:ext>
          </a:extLst>
        </xdr:cNvPr>
        <xdr:cNvSpPr/>
      </xdr:nvSpPr>
      <xdr:spPr>
        <a:xfrm>
          <a:off x="21272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169164</xdr:rowOff>
    </xdr:from>
    <xdr:to>
      <xdr:col>116</xdr:col>
      <xdr:colOff>63500</xdr:colOff>
      <xdr:row>63</xdr:row>
      <xdr:rowOff>6858</xdr:rowOff>
    </xdr:to>
    <xdr:cxnSp macro="">
      <xdr:nvCxnSpPr>
        <xdr:cNvPr id="697" name="直線コネクタ 696">
          <a:extLst>
            <a:ext uri="{FF2B5EF4-FFF2-40B4-BE49-F238E27FC236}">
              <a16:creationId xmlns:a16="http://schemas.microsoft.com/office/drawing/2014/main" id="{2AEEF896-7244-44A7-AB5B-AA17CF31E195}"/>
            </a:ext>
          </a:extLst>
        </xdr:cNvPr>
        <xdr:cNvCxnSpPr/>
      </xdr:nvCxnSpPr>
      <xdr:spPr>
        <a:xfrm flipV="1">
          <a:off x="21323300" y="107990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20066</xdr:rowOff>
    </xdr:from>
    <xdr:to>
      <xdr:col>107</xdr:col>
      <xdr:colOff>101600</xdr:colOff>
      <xdr:row>61</xdr:row>
      <xdr:rowOff>121666</xdr:rowOff>
    </xdr:to>
    <xdr:sp macro="" textlink="">
      <xdr:nvSpPr>
        <xdr:cNvPr id="698" name="楕円 697">
          <a:extLst>
            <a:ext uri="{FF2B5EF4-FFF2-40B4-BE49-F238E27FC236}">
              <a16:creationId xmlns:a16="http://schemas.microsoft.com/office/drawing/2014/main" id="{7E4BE47C-595E-4FAB-9B3E-936818F7E0E4}"/>
            </a:ext>
          </a:extLst>
        </xdr:cNvPr>
        <xdr:cNvSpPr/>
      </xdr:nvSpPr>
      <xdr:spPr>
        <a:xfrm>
          <a:off x="20383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70866</xdr:rowOff>
    </xdr:from>
    <xdr:to>
      <xdr:col>111</xdr:col>
      <xdr:colOff>177800</xdr:colOff>
      <xdr:row>63</xdr:row>
      <xdr:rowOff>6858</xdr:rowOff>
    </xdr:to>
    <xdr:cxnSp macro="">
      <xdr:nvCxnSpPr>
        <xdr:cNvPr id="699" name="直線コネクタ 698">
          <a:extLst>
            <a:ext uri="{FF2B5EF4-FFF2-40B4-BE49-F238E27FC236}">
              <a16:creationId xmlns:a16="http://schemas.microsoft.com/office/drawing/2014/main" id="{CC7F14F2-01BC-422E-B376-6AE2F98527F6}"/>
            </a:ext>
          </a:extLst>
        </xdr:cNvPr>
        <xdr:cNvCxnSpPr/>
      </xdr:nvCxnSpPr>
      <xdr:spPr>
        <a:xfrm>
          <a:off x="20434300" y="10529316"/>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45212</xdr:rowOff>
    </xdr:from>
    <xdr:to>
      <xdr:col>102</xdr:col>
      <xdr:colOff>165100</xdr:colOff>
      <xdr:row>61</xdr:row>
      <xdr:rowOff>146812</xdr:rowOff>
    </xdr:to>
    <xdr:sp macro="" textlink="">
      <xdr:nvSpPr>
        <xdr:cNvPr id="700" name="楕円 699">
          <a:extLst>
            <a:ext uri="{FF2B5EF4-FFF2-40B4-BE49-F238E27FC236}">
              <a16:creationId xmlns:a16="http://schemas.microsoft.com/office/drawing/2014/main" id="{A4DC78B8-2CAD-4A6E-A0E3-C4B4FB509B10}"/>
            </a:ext>
          </a:extLst>
        </xdr:cNvPr>
        <xdr:cNvSpPr/>
      </xdr:nvSpPr>
      <xdr:spPr>
        <a:xfrm>
          <a:off x="194945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70866</xdr:rowOff>
    </xdr:from>
    <xdr:to>
      <xdr:col>107</xdr:col>
      <xdr:colOff>50800</xdr:colOff>
      <xdr:row>61</xdr:row>
      <xdr:rowOff>96012</xdr:rowOff>
    </xdr:to>
    <xdr:cxnSp macro="">
      <xdr:nvCxnSpPr>
        <xdr:cNvPr id="701" name="直線コネクタ 700">
          <a:extLst>
            <a:ext uri="{FF2B5EF4-FFF2-40B4-BE49-F238E27FC236}">
              <a16:creationId xmlns:a16="http://schemas.microsoft.com/office/drawing/2014/main" id="{44287A96-FD40-4814-AB86-1557D47263E3}"/>
            </a:ext>
          </a:extLst>
        </xdr:cNvPr>
        <xdr:cNvCxnSpPr/>
      </xdr:nvCxnSpPr>
      <xdr:spPr>
        <a:xfrm flipV="1">
          <a:off x="19545300" y="1052931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47498</xdr:rowOff>
    </xdr:from>
    <xdr:to>
      <xdr:col>98</xdr:col>
      <xdr:colOff>38100</xdr:colOff>
      <xdr:row>61</xdr:row>
      <xdr:rowOff>149098</xdr:rowOff>
    </xdr:to>
    <xdr:sp macro="" textlink="">
      <xdr:nvSpPr>
        <xdr:cNvPr id="702" name="楕円 701">
          <a:extLst>
            <a:ext uri="{FF2B5EF4-FFF2-40B4-BE49-F238E27FC236}">
              <a16:creationId xmlns:a16="http://schemas.microsoft.com/office/drawing/2014/main" id="{1E5BB041-A116-44BA-BD3D-F8E6377B71D0}"/>
            </a:ext>
          </a:extLst>
        </xdr:cNvPr>
        <xdr:cNvSpPr/>
      </xdr:nvSpPr>
      <xdr:spPr>
        <a:xfrm>
          <a:off x="186055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96012</xdr:rowOff>
    </xdr:from>
    <xdr:to>
      <xdr:col>102</xdr:col>
      <xdr:colOff>114300</xdr:colOff>
      <xdr:row>61</xdr:row>
      <xdr:rowOff>98298</xdr:rowOff>
    </xdr:to>
    <xdr:cxnSp macro="">
      <xdr:nvCxnSpPr>
        <xdr:cNvPr id="703" name="直線コネクタ 702">
          <a:extLst>
            <a:ext uri="{FF2B5EF4-FFF2-40B4-BE49-F238E27FC236}">
              <a16:creationId xmlns:a16="http://schemas.microsoft.com/office/drawing/2014/main" id="{5C91CE31-5AA3-44F5-9253-9EC97D461A24}"/>
            </a:ext>
          </a:extLst>
        </xdr:cNvPr>
        <xdr:cNvCxnSpPr/>
      </xdr:nvCxnSpPr>
      <xdr:spPr>
        <a:xfrm flipV="1">
          <a:off x="18656300" y="105544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26179</xdr:rowOff>
    </xdr:from>
    <xdr:ext cx="469744" cy="259045"/>
    <xdr:sp macro="" textlink="">
      <xdr:nvSpPr>
        <xdr:cNvPr id="704" name="n_1aveValue【学校施設】&#10;一人当たり面積">
          <a:extLst>
            <a:ext uri="{FF2B5EF4-FFF2-40B4-BE49-F238E27FC236}">
              <a16:creationId xmlns:a16="http://schemas.microsoft.com/office/drawing/2014/main" id="{1B69C687-CE34-4F46-AFD1-CC950B9CF0C3}"/>
            </a:ext>
          </a:extLst>
        </xdr:cNvPr>
        <xdr:cNvSpPr txBox="1"/>
      </xdr:nvSpPr>
      <xdr:spPr>
        <a:xfrm>
          <a:off x="210757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149369</xdr:rowOff>
    </xdr:from>
    <xdr:ext cx="469744" cy="259045"/>
    <xdr:sp macro="" textlink="">
      <xdr:nvSpPr>
        <xdr:cNvPr id="705" name="n_2aveValue【学校施設】&#10;一人当たり面積">
          <a:extLst>
            <a:ext uri="{FF2B5EF4-FFF2-40B4-BE49-F238E27FC236}">
              <a16:creationId xmlns:a16="http://schemas.microsoft.com/office/drawing/2014/main" id="{BA34C5A8-4256-4729-A128-7A3994365AF5}"/>
            </a:ext>
          </a:extLst>
        </xdr:cNvPr>
        <xdr:cNvSpPr txBox="1"/>
      </xdr:nvSpPr>
      <xdr:spPr>
        <a:xfrm>
          <a:off x="2019942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106189</xdr:rowOff>
    </xdr:from>
    <xdr:ext cx="469744" cy="259045"/>
    <xdr:sp macro="" textlink="">
      <xdr:nvSpPr>
        <xdr:cNvPr id="706" name="n_3aveValue【学校施設】&#10;一人当たり面積">
          <a:extLst>
            <a:ext uri="{FF2B5EF4-FFF2-40B4-BE49-F238E27FC236}">
              <a16:creationId xmlns:a16="http://schemas.microsoft.com/office/drawing/2014/main" id="{D5696FF2-B1D2-4B02-B5ED-FE9120096E3E}"/>
            </a:ext>
          </a:extLst>
        </xdr:cNvPr>
        <xdr:cNvSpPr txBox="1"/>
      </xdr:nvSpPr>
      <xdr:spPr>
        <a:xfrm>
          <a:off x="193104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117619</xdr:rowOff>
    </xdr:from>
    <xdr:ext cx="469744" cy="259045"/>
    <xdr:sp macro="" textlink="">
      <xdr:nvSpPr>
        <xdr:cNvPr id="707" name="n_4aveValue【学校施設】&#10;一人当たり面積">
          <a:extLst>
            <a:ext uri="{FF2B5EF4-FFF2-40B4-BE49-F238E27FC236}">
              <a16:creationId xmlns:a16="http://schemas.microsoft.com/office/drawing/2014/main" id="{E50A3163-087C-44B4-9588-2F19C2CF730D}"/>
            </a:ext>
          </a:extLst>
        </xdr:cNvPr>
        <xdr:cNvSpPr txBox="1"/>
      </xdr:nvSpPr>
      <xdr:spPr>
        <a:xfrm>
          <a:off x="18421427" y="102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48785</xdr:rowOff>
    </xdr:from>
    <xdr:ext cx="469744" cy="259045"/>
    <xdr:sp macro="" textlink="">
      <xdr:nvSpPr>
        <xdr:cNvPr id="708" name="n_1mainValue【学校施設】&#10;一人当たり面積">
          <a:extLst>
            <a:ext uri="{FF2B5EF4-FFF2-40B4-BE49-F238E27FC236}">
              <a16:creationId xmlns:a16="http://schemas.microsoft.com/office/drawing/2014/main" id="{BD91ABA1-7612-4DAA-B263-0FE0FF92DC59}"/>
            </a:ext>
          </a:extLst>
        </xdr:cNvPr>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138193</xdr:rowOff>
    </xdr:from>
    <xdr:ext cx="469744" cy="259045"/>
    <xdr:sp macro="" textlink="">
      <xdr:nvSpPr>
        <xdr:cNvPr id="709" name="n_2mainValue【学校施設】&#10;一人当たり面積">
          <a:extLst>
            <a:ext uri="{FF2B5EF4-FFF2-40B4-BE49-F238E27FC236}">
              <a16:creationId xmlns:a16="http://schemas.microsoft.com/office/drawing/2014/main" id="{6DFD33B9-0FE7-4C5B-AA1A-28B548EBA437}"/>
            </a:ext>
          </a:extLst>
        </xdr:cNvPr>
        <xdr:cNvSpPr txBox="1"/>
      </xdr:nvSpPr>
      <xdr:spPr>
        <a:xfrm>
          <a:off x="20199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137939</xdr:rowOff>
    </xdr:from>
    <xdr:ext cx="469744" cy="259045"/>
    <xdr:sp macro="" textlink="">
      <xdr:nvSpPr>
        <xdr:cNvPr id="710" name="n_3mainValue【学校施設】&#10;一人当たり面積">
          <a:extLst>
            <a:ext uri="{FF2B5EF4-FFF2-40B4-BE49-F238E27FC236}">
              <a16:creationId xmlns:a16="http://schemas.microsoft.com/office/drawing/2014/main" id="{013F82D3-7BE5-4CE1-91A7-B3AB4C921909}"/>
            </a:ext>
          </a:extLst>
        </xdr:cNvPr>
        <xdr:cNvSpPr txBox="1"/>
      </xdr:nvSpPr>
      <xdr:spPr>
        <a:xfrm>
          <a:off x="19310427" y="1059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140225</xdr:rowOff>
    </xdr:from>
    <xdr:ext cx="469744" cy="259045"/>
    <xdr:sp macro="" textlink="">
      <xdr:nvSpPr>
        <xdr:cNvPr id="711" name="n_4mainValue【学校施設】&#10;一人当たり面積">
          <a:extLst>
            <a:ext uri="{FF2B5EF4-FFF2-40B4-BE49-F238E27FC236}">
              <a16:creationId xmlns:a16="http://schemas.microsoft.com/office/drawing/2014/main" id="{0D330589-0C73-4704-B6B2-7713DAF53A85}"/>
            </a:ext>
          </a:extLst>
        </xdr:cNvPr>
        <xdr:cNvSpPr txBox="1"/>
      </xdr:nvSpPr>
      <xdr:spPr>
        <a:xfrm>
          <a:off x="18421427" y="105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5729957C-F3CE-4EAE-933D-1284FE55017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1ED4FE04-0A71-4D03-AAEA-7934FF2505C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9C10222F-C68B-4873-900B-6B70A823EF9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BEAF98C3-7840-418E-81B8-A385D957265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E7819CB6-FDF3-4182-8B65-765A35FAB42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37023A3C-A7D6-419E-91B9-5E0E0A66954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AFA229A8-1585-4EE1-8838-12733863752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09577323-349C-47F9-9A8B-2701281B2AF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0" name="正方形/長方形 719">
          <a:extLst>
            <a:ext uri="{FF2B5EF4-FFF2-40B4-BE49-F238E27FC236}">
              <a16:creationId xmlns:a16="http://schemas.microsoft.com/office/drawing/2014/main" id="{DD60D4E4-B1A0-4622-998F-CF70D102C2B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1" name="正方形/長方形 720">
          <a:extLst>
            <a:ext uri="{FF2B5EF4-FFF2-40B4-BE49-F238E27FC236}">
              <a16:creationId xmlns:a16="http://schemas.microsoft.com/office/drawing/2014/main" id="{737F865A-B577-4F05-BC3A-D2D3507E967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2" name="正方形/長方形 721">
          <a:extLst>
            <a:ext uri="{FF2B5EF4-FFF2-40B4-BE49-F238E27FC236}">
              <a16:creationId xmlns:a16="http://schemas.microsoft.com/office/drawing/2014/main" id="{61DE32B6-03CE-45F1-B7C8-52C4EE34BA6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3" name="正方形/長方形 722">
          <a:extLst>
            <a:ext uri="{FF2B5EF4-FFF2-40B4-BE49-F238E27FC236}">
              <a16:creationId xmlns:a16="http://schemas.microsoft.com/office/drawing/2014/main" id="{16CEFDB8-6B13-427D-A950-DE61275445C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4" name="正方形/長方形 723">
          <a:extLst>
            <a:ext uri="{FF2B5EF4-FFF2-40B4-BE49-F238E27FC236}">
              <a16:creationId xmlns:a16="http://schemas.microsoft.com/office/drawing/2014/main" id="{BFE6E9F7-B6A0-43C6-8C84-436CDA63306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5" name="正方形/長方形 724">
          <a:extLst>
            <a:ext uri="{FF2B5EF4-FFF2-40B4-BE49-F238E27FC236}">
              <a16:creationId xmlns:a16="http://schemas.microsoft.com/office/drawing/2014/main" id="{D37D20C1-EF15-46E3-9A06-0F48A627E7A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6" name="正方形/長方形 725">
          <a:extLst>
            <a:ext uri="{FF2B5EF4-FFF2-40B4-BE49-F238E27FC236}">
              <a16:creationId xmlns:a16="http://schemas.microsoft.com/office/drawing/2014/main" id="{61E82EBB-3253-4955-82FD-D5A5B402DDD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7" name="正方形/長方形 726">
          <a:extLst>
            <a:ext uri="{FF2B5EF4-FFF2-40B4-BE49-F238E27FC236}">
              <a16:creationId xmlns:a16="http://schemas.microsoft.com/office/drawing/2014/main" id="{AEE5DDFB-BB5E-4199-8DD7-59E769BCACB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9E976C50-317F-422E-A412-06318E07367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A135E832-3905-43BB-B346-427F49DC649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A889E508-C862-4BE5-8ACB-339559EFEFF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DBCBB2A4-93FF-4F51-830B-34D4594E9BF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B58F6504-AD35-4589-B5F2-7E2D72A7ACD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1D3F0B72-26C8-4E6B-B6C4-F84C1606675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D7C7BED4-E734-491D-BB2A-002C45788EA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323237AA-333F-491D-B050-7E7ED3C19E77}"/>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6" name="正方形/長方形 735">
          <a:extLst>
            <a:ext uri="{FF2B5EF4-FFF2-40B4-BE49-F238E27FC236}">
              <a16:creationId xmlns:a16="http://schemas.microsoft.com/office/drawing/2014/main" id="{286E61B0-FE98-4553-BF99-3EBC3AC6FF8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7" name="正方形/長方形 736">
          <a:extLst>
            <a:ext uri="{FF2B5EF4-FFF2-40B4-BE49-F238E27FC236}">
              <a16:creationId xmlns:a16="http://schemas.microsoft.com/office/drawing/2014/main" id="{6CE41FDA-8B7E-444B-A403-EA2558EFB41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8" name="正方形/長方形 737">
          <a:extLst>
            <a:ext uri="{FF2B5EF4-FFF2-40B4-BE49-F238E27FC236}">
              <a16:creationId xmlns:a16="http://schemas.microsoft.com/office/drawing/2014/main" id="{6DB736AE-6C05-403D-B210-EBE6C16DD94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9" name="正方形/長方形 738">
          <a:extLst>
            <a:ext uri="{FF2B5EF4-FFF2-40B4-BE49-F238E27FC236}">
              <a16:creationId xmlns:a16="http://schemas.microsoft.com/office/drawing/2014/main" id="{53B9C6CA-DDB8-4D47-BF35-CE682B62FD4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0" name="正方形/長方形 739">
          <a:extLst>
            <a:ext uri="{FF2B5EF4-FFF2-40B4-BE49-F238E27FC236}">
              <a16:creationId xmlns:a16="http://schemas.microsoft.com/office/drawing/2014/main" id="{57DA45F8-C43B-4220-8679-89A3226F7FF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1" name="正方形/長方形 740">
          <a:extLst>
            <a:ext uri="{FF2B5EF4-FFF2-40B4-BE49-F238E27FC236}">
              <a16:creationId xmlns:a16="http://schemas.microsoft.com/office/drawing/2014/main" id="{BE5355FB-F2BC-4A3E-B4D4-2CFF6318F4A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2" name="正方形/長方形 741">
          <a:extLst>
            <a:ext uri="{FF2B5EF4-FFF2-40B4-BE49-F238E27FC236}">
              <a16:creationId xmlns:a16="http://schemas.microsoft.com/office/drawing/2014/main" id="{7EB95650-7770-4061-9F2B-000574C9B09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3" name="正方形/長方形 742">
          <a:extLst>
            <a:ext uri="{FF2B5EF4-FFF2-40B4-BE49-F238E27FC236}">
              <a16:creationId xmlns:a16="http://schemas.microsoft.com/office/drawing/2014/main" id="{2472B2E9-9410-4497-8AA1-C00A959A0975}"/>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a:extLst>
            <a:ext uri="{FF2B5EF4-FFF2-40B4-BE49-F238E27FC236}">
              <a16:creationId xmlns:a16="http://schemas.microsoft.com/office/drawing/2014/main" id="{9FAAFB76-984A-4BF2-AD3B-B76F7660976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a:extLst>
            <a:ext uri="{FF2B5EF4-FFF2-40B4-BE49-F238E27FC236}">
              <a16:creationId xmlns:a16="http://schemas.microsoft.com/office/drawing/2014/main" id="{E6559720-F730-4ECD-9AD2-9928E1B6829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a:extLst>
            <a:ext uri="{FF2B5EF4-FFF2-40B4-BE49-F238E27FC236}">
              <a16:creationId xmlns:a16="http://schemas.microsoft.com/office/drawing/2014/main" id="{4EE5C19E-2C18-4994-B477-D80274E3478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本市では、高度成長期を中心に、多種多様な公共施設の整備を進め、膨大な量の施設を保有しているため、市設建築物については「資産流動化プロジェクト施設チーム」による総合的な有効活用、インフラ施設については長寿命化を基本とした効率的な維持管理を実施している。こうした取組もあり、有形固定資産減価償却率は類似団体平均を下回っている。</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その中でも、公営住宅については、「大阪市営住宅ストック総合活用計画」（当初策定：平成</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月）に基づき、事業費・事業量の平準化を図りながら、公営住宅法上の耐用年限を超過しないよう計画的に建替事業を進めていることから、有形固定資産減価償却率が低くなっているものと考えられる。一方で、港湾施設については、老朽化が進み、供用年数が耐用年数を超える施設が約</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割を占めていることから有形固定資産減価償却率が高くなっているが、「大阪港インフラ長寿命化計画」（平成</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月策定）に基づき、効率的かつ効果的な維持管理を推進する。</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今後も市設建築物およびインフラ施設については、「大阪市公共施設マネジメント基本方針</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（第２期計画）</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令和７年３月策定</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）に沿って、規模の最適化、予防保全による長寿命化、多様なコスト縮減手法の導入に取り組む。</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FC8E7B-295A-4358-A0B7-BF99BE6DDB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02965CB-6F61-4705-AEF1-F2E9FC8F18A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4E62D8-BA47-4271-9AF1-18CDD3BAB71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3DA5499-A44D-40B7-80D6-5A984EA2867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EC978B5-5CE6-4811-A213-8C6DDEA1BFA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1FF859F-20EA-4EBA-848E-25D70366BA8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F7382D-7E88-401D-8F47-19B9A6D685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A29DAE3-EF4B-4DA1-A9B8-2FC10D99204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0E9D24F-196C-49A8-9D12-C44B96868C6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CCC6CA1-7CD8-4012-88B4-D7B804722FB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2,757,642
2,588,250
225.34
1,975,047,180
1,951,351,019
16,432,659
889,351,675
1,526,879,045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82C43A0-ED7B-4968-A1FE-8FA69436E85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190EE8B-7430-42EC-BC55-471AB6ECCAA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A0832DE-7C6D-40CD-80AC-B65827E2FD2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14C1F50-8F1D-4F0C-8DC9-2538CCEC8D7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BA8F9C5-35B1-44E2-A544-D8E25C20822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6A61714-F9F3-4E1F-8A17-5F0312B8763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00866A8-997F-4C8E-84DB-AFFEC0AD02B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95202F-88C3-4E25-8EA2-28D2AEE6668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EB9C34A-16D1-40FE-B198-6ED88A6E2FF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E94619F-0D55-4C39-B1D7-35C302D6E5D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9F9E121-A329-45BD-A4C6-98420C88B99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65C6B1-8CCA-49CF-9091-AF9FF1D0D57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C62397A-DB34-49A6-A217-5D8B5BC4558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0BAC7E0-EB02-42BD-9C6C-C51039C1FB1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C232F8-1C5B-458F-8F4D-EB34B27CFA2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BB34D1-EDA1-4BFB-BBAE-938216DE401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8BF2595-D520-4D84-8D7C-B45EE3ADDE4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6588393-7928-4B2E-AA3E-F006149095A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3284B70-ECA6-4F38-8B6C-FC82893ABDF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D3C31B-5F2E-4393-B407-8B3AD44A1BF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428E50-69F4-4043-B02A-FAA211C327D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75003A-B33B-4E09-8E0D-FB9CA09CD39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55829BB-6178-45FF-B9C9-C44134E7A57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2D5CBF2-DA92-4CC1-B930-8764BF02FC7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82D038B-468B-4712-9DA0-8A5C8A02AB8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8A962FE-6440-4968-B060-80EFEC85351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82060A2-16D6-42A8-9B1C-48BE9439709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D943AAC-2E1F-4EB7-8E70-1D54D50970D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1DDDB17-429A-4A06-9703-836C6B1196B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373DE4E-ACCA-4531-99EE-918412CBD92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86370F1-F839-4761-B6C2-DA2D3CC7DD9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B1370570-6451-4AD6-92CC-2A41F6E48D32}"/>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0898B79-E658-4A5E-9B9C-82809964930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5A8C70BE-A778-43BA-A4C5-A2072F9879C5}"/>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A2CDAA6-B3FD-40BE-A85F-B0FE70E888F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39DE86D-CEB8-4355-8757-27517A157C6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F5AD7F8-B9B0-406A-9EC4-B4C0A30336E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4E6E32D-2629-4357-9B53-AB8350F0362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DD60888-2455-4E8A-91B0-5C1A2929000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7EF72D4-3346-4F26-AC6A-9AA32AF4697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28E34D9-12E7-401B-AE16-D423FDAD9C6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605635B-7D5A-4FEE-B052-BBE2A2EA404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59D43E8-1A6F-47E0-A6C8-5BBB5C9A44F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DEE9D087-ED23-4137-98BB-395D1626E20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19B9CCE8-F624-40CA-AF36-6D808D1E78B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41910</xdr:rowOff>
    </xdr:to>
    <xdr:cxnSp macro="">
      <xdr:nvCxnSpPr>
        <xdr:cNvPr id="57" name="直線コネクタ 56">
          <a:extLst>
            <a:ext uri="{FF2B5EF4-FFF2-40B4-BE49-F238E27FC236}">
              <a16:creationId xmlns:a16="http://schemas.microsoft.com/office/drawing/2014/main" id="{A4F206EE-7095-4AAB-BCC0-D10FD2720D28}"/>
            </a:ext>
          </a:extLst>
        </xdr:cNvPr>
        <xdr:cNvCxnSpPr/>
      </xdr:nvCxnSpPr>
      <xdr:spPr>
        <a:xfrm flipV="1">
          <a:off x="4634865" y="57835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8" name="【図書館】&#10;有形固定資産減価償却率最小値テキスト">
          <a:extLst>
            <a:ext uri="{FF2B5EF4-FFF2-40B4-BE49-F238E27FC236}">
              <a16:creationId xmlns:a16="http://schemas.microsoft.com/office/drawing/2014/main" id="{0F6A2DE0-97B0-434A-B8C3-D5AC1BD6DD7B}"/>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9" name="直線コネクタ 58">
          <a:extLst>
            <a:ext uri="{FF2B5EF4-FFF2-40B4-BE49-F238E27FC236}">
              <a16:creationId xmlns:a16="http://schemas.microsoft.com/office/drawing/2014/main" id="{F4F3DD2D-4991-4F12-8A8A-76A6F72DE35D}"/>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a:extLst>
            <a:ext uri="{FF2B5EF4-FFF2-40B4-BE49-F238E27FC236}">
              <a16:creationId xmlns:a16="http://schemas.microsoft.com/office/drawing/2014/main" id="{53658BAF-6262-4C57-A78C-4BE4B570E31D}"/>
            </a:ext>
          </a:extLst>
        </xdr:cNvPr>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a:extLst>
            <a:ext uri="{FF2B5EF4-FFF2-40B4-BE49-F238E27FC236}">
              <a16:creationId xmlns:a16="http://schemas.microsoft.com/office/drawing/2014/main" id="{D7A97ABA-DFCD-423C-8B65-CBE2BF50841F}"/>
            </a:ext>
          </a:extLst>
        </xdr:cNvPr>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2" name="【図書館】&#10;有形固定資産減価償却率平均値テキスト">
          <a:extLst>
            <a:ext uri="{FF2B5EF4-FFF2-40B4-BE49-F238E27FC236}">
              <a16:creationId xmlns:a16="http://schemas.microsoft.com/office/drawing/2014/main" id="{66FF0E29-9867-411D-AAAD-9A6B352AFA75}"/>
            </a:ext>
          </a:extLst>
        </xdr:cNvPr>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FF567A3C-6EE6-401F-AD68-47588E4F8BD6}"/>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162560</xdr:rowOff>
    </xdr:from>
    <xdr:to>
      <xdr:col>20</xdr:col>
      <xdr:colOff>38100</xdr:colOff>
      <xdr:row>36</xdr:row>
      <xdr:rowOff>92710</xdr:rowOff>
    </xdr:to>
    <xdr:sp macro="" textlink="">
      <xdr:nvSpPr>
        <xdr:cNvPr id="64" name="フローチャート: 判断 63">
          <a:extLst>
            <a:ext uri="{FF2B5EF4-FFF2-40B4-BE49-F238E27FC236}">
              <a16:creationId xmlns:a16="http://schemas.microsoft.com/office/drawing/2014/main" id="{C9AE89D9-F644-4635-8039-3F4922512334}"/>
            </a:ext>
          </a:extLst>
        </xdr:cNvPr>
        <xdr:cNvSpPr/>
      </xdr:nvSpPr>
      <xdr:spPr>
        <a:xfrm>
          <a:off x="3746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97790</xdr:rowOff>
    </xdr:from>
    <xdr:to>
      <xdr:col>15</xdr:col>
      <xdr:colOff>101600</xdr:colOff>
      <xdr:row>36</xdr:row>
      <xdr:rowOff>27940</xdr:rowOff>
    </xdr:to>
    <xdr:sp macro="" textlink="">
      <xdr:nvSpPr>
        <xdr:cNvPr id="65" name="フローチャート: 判断 64">
          <a:extLst>
            <a:ext uri="{FF2B5EF4-FFF2-40B4-BE49-F238E27FC236}">
              <a16:creationId xmlns:a16="http://schemas.microsoft.com/office/drawing/2014/main" id="{3503263B-9023-43B9-8EA1-2D2B2BA04A63}"/>
            </a:ext>
          </a:extLst>
        </xdr:cNvPr>
        <xdr:cNvSpPr/>
      </xdr:nvSpPr>
      <xdr:spPr>
        <a:xfrm>
          <a:off x="2857500" y="609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48260</xdr:rowOff>
    </xdr:from>
    <xdr:to>
      <xdr:col>10</xdr:col>
      <xdr:colOff>165100</xdr:colOff>
      <xdr:row>35</xdr:row>
      <xdr:rowOff>149860</xdr:rowOff>
    </xdr:to>
    <xdr:sp macro="" textlink="">
      <xdr:nvSpPr>
        <xdr:cNvPr id="66" name="フローチャート: 判断 65">
          <a:extLst>
            <a:ext uri="{FF2B5EF4-FFF2-40B4-BE49-F238E27FC236}">
              <a16:creationId xmlns:a16="http://schemas.microsoft.com/office/drawing/2014/main" id="{A7F7A2DC-B8B4-44AF-ADEF-DDC0B8402B25}"/>
            </a:ext>
          </a:extLst>
        </xdr:cNvPr>
        <xdr:cNvSpPr/>
      </xdr:nvSpPr>
      <xdr:spPr>
        <a:xfrm>
          <a:off x="1968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124460</xdr:rowOff>
    </xdr:from>
    <xdr:to>
      <xdr:col>6</xdr:col>
      <xdr:colOff>38100</xdr:colOff>
      <xdr:row>35</xdr:row>
      <xdr:rowOff>54610</xdr:rowOff>
    </xdr:to>
    <xdr:sp macro="" textlink="">
      <xdr:nvSpPr>
        <xdr:cNvPr id="67" name="フローチャート: 判断 66">
          <a:extLst>
            <a:ext uri="{FF2B5EF4-FFF2-40B4-BE49-F238E27FC236}">
              <a16:creationId xmlns:a16="http://schemas.microsoft.com/office/drawing/2014/main" id="{7288FE8D-C5AB-4E98-A1FA-C738B5A41EEA}"/>
            </a:ext>
          </a:extLst>
        </xdr:cNvPr>
        <xdr:cNvSpPr/>
      </xdr:nvSpPr>
      <xdr:spPr>
        <a:xfrm>
          <a:off x="1079500" y="595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802B3FB-38D3-4A5B-87CE-7A0B8B4429B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5CDDC5B-FF55-4CAE-B9B7-CD3A5579DD6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501E951-E15E-40F9-85DC-29A0434293D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A26E253-E020-4841-82CE-BD62E5D7131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A673626-14C9-49D4-875D-FF6554D752A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73" name="楕円 72">
          <a:extLst>
            <a:ext uri="{FF2B5EF4-FFF2-40B4-BE49-F238E27FC236}">
              <a16:creationId xmlns:a16="http://schemas.microsoft.com/office/drawing/2014/main" id="{58DF61F4-859B-44AC-A018-9D1970B7ECA8}"/>
            </a:ext>
          </a:extLst>
        </xdr:cNvPr>
        <xdr:cNvSpPr/>
      </xdr:nvSpPr>
      <xdr:spPr>
        <a:xfrm>
          <a:off x="45847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10177</xdr:rowOff>
    </xdr:from>
    <xdr:ext cx="405111" cy="259045"/>
    <xdr:sp macro="" textlink="">
      <xdr:nvSpPr>
        <xdr:cNvPr id="74" name="【図書館】&#10;有形固定資産減価償却率該当値テキスト">
          <a:extLst>
            <a:ext uri="{FF2B5EF4-FFF2-40B4-BE49-F238E27FC236}">
              <a16:creationId xmlns:a16="http://schemas.microsoft.com/office/drawing/2014/main" id="{229A0A18-C30B-4DBC-A235-07BCD036A00B}"/>
            </a:ext>
          </a:extLst>
        </xdr:cNvPr>
        <xdr:cNvSpPr txBox="1"/>
      </xdr:nvSpPr>
      <xdr:spPr>
        <a:xfrm>
          <a:off x="4673600"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139700</xdr:rowOff>
    </xdr:from>
    <xdr:to>
      <xdr:col>20</xdr:col>
      <xdr:colOff>38100</xdr:colOff>
      <xdr:row>36</xdr:row>
      <xdr:rowOff>69850</xdr:rowOff>
    </xdr:to>
    <xdr:sp macro="" textlink="">
      <xdr:nvSpPr>
        <xdr:cNvPr id="75" name="楕円 74">
          <a:extLst>
            <a:ext uri="{FF2B5EF4-FFF2-40B4-BE49-F238E27FC236}">
              <a16:creationId xmlns:a16="http://schemas.microsoft.com/office/drawing/2014/main" id="{C2955676-A492-40DD-82F1-BCFC04634043}"/>
            </a:ext>
          </a:extLst>
        </xdr:cNvPr>
        <xdr:cNvSpPr/>
      </xdr:nvSpPr>
      <xdr:spPr>
        <a:xfrm>
          <a:off x="3746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19050</xdr:rowOff>
    </xdr:from>
    <xdr:to>
      <xdr:col>24</xdr:col>
      <xdr:colOff>63500</xdr:colOff>
      <xdr:row>36</xdr:row>
      <xdr:rowOff>38100</xdr:rowOff>
    </xdr:to>
    <xdr:cxnSp macro="">
      <xdr:nvCxnSpPr>
        <xdr:cNvPr id="76" name="直線コネクタ 75">
          <a:extLst>
            <a:ext uri="{FF2B5EF4-FFF2-40B4-BE49-F238E27FC236}">
              <a16:creationId xmlns:a16="http://schemas.microsoft.com/office/drawing/2014/main" id="{251AEFD3-7293-440E-BBC9-FA5CB1DEB4F8}"/>
            </a:ext>
          </a:extLst>
        </xdr:cNvPr>
        <xdr:cNvCxnSpPr/>
      </xdr:nvCxnSpPr>
      <xdr:spPr>
        <a:xfrm>
          <a:off x="3797300" y="6191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63500</xdr:rowOff>
    </xdr:from>
    <xdr:to>
      <xdr:col>15</xdr:col>
      <xdr:colOff>101600</xdr:colOff>
      <xdr:row>35</xdr:row>
      <xdr:rowOff>165100</xdr:rowOff>
    </xdr:to>
    <xdr:sp macro="" textlink="">
      <xdr:nvSpPr>
        <xdr:cNvPr id="77" name="楕円 76">
          <a:extLst>
            <a:ext uri="{FF2B5EF4-FFF2-40B4-BE49-F238E27FC236}">
              <a16:creationId xmlns:a16="http://schemas.microsoft.com/office/drawing/2014/main" id="{B59DB016-DDD0-4AB7-9D79-4F85DDB586EC}"/>
            </a:ext>
          </a:extLst>
        </xdr:cNvPr>
        <xdr:cNvSpPr/>
      </xdr:nvSpPr>
      <xdr:spPr>
        <a:xfrm>
          <a:off x="2857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114300</xdr:rowOff>
    </xdr:from>
    <xdr:to>
      <xdr:col>19</xdr:col>
      <xdr:colOff>177800</xdr:colOff>
      <xdr:row>36</xdr:row>
      <xdr:rowOff>19050</xdr:rowOff>
    </xdr:to>
    <xdr:cxnSp macro="">
      <xdr:nvCxnSpPr>
        <xdr:cNvPr id="78" name="直線コネクタ 77">
          <a:extLst>
            <a:ext uri="{FF2B5EF4-FFF2-40B4-BE49-F238E27FC236}">
              <a16:creationId xmlns:a16="http://schemas.microsoft.com/office/drawing/2014/main" id="{3C145CB4-4EBF-4979-9722-E590D86645A8}"/>
            </a:ext>
          </a:extLst>
        </xdr:cNvPr>
        <xdr:cNvCxnSpPr/>
      </xdr:nvCxnSpPr>
      <xdr:spPr>
        <a:xfrm>
          <a:off x="2908300" y="6115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166370</xdr:rowOff>
    </xdr:from>
    <xdr:to>
      <xdr:col>10</xdr:col>
      <xdr:colOff>165100</xdr:colOff>
      <xdr:row>35</xdr:row>
      <xdr:rowOff>96520</xdr:rowOff>
    </xdr:to>
    <xdr:sp macro="" textlink="">
      <xdr:nvSpPr>
        <xdr:cNvPr id="79" name="楕円 78">
          <a:extLst>
            <a:ext uri="{FF2B5EF4-FFF2-40B4-BE49-F238E27FC236}">
              <a16:creationId xmlns:a16="http://schemas.microsoft.com/office/drawing/2014/main" id="{DF06FA22-75B3-48E6-8CCA-A7682E49357E}"/>
            </a:ext>
          </a:extLst>
        </xdr:cNvPr>
        <xdr:cNvSpPr/>
      </xdr:nvSpPr>
      <xdr:spPr>
        <a:xfrm>
          <a:off x="1968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45720</xdr:rowOff>
    </xdr:from>
    <xdr:to>
      <xdr:col>15</xdr:col>
      <xdr:colOff>50800</xdr:colOff>
      <xdr:row>35</xdr:row>
      <xdr:rowOff>114300</xdr:rowOff>
    </xdr:to>
    <xdr:cxnSp macro="">
      <xdr:nvCxnSpPr>
        <xdr:cNvPr id="80" name="直線コネクタ 79">
          <a:extLst>
            <a:ext uri="{FF2B5EF4-FFF2-40B4-BE49-F238E27FC236}">
              <a16:creationId xmlns:a16="http://schemas.microsoft.com/office/drawing/2014/main" id="{610524CA-DAFC-46D1-BA7D-92AE909E80E5}"/>
            </a:ext>
          </a:extLst>
        </xdr:cNvPr>
        <xdr:cNvCxnSpPr/>
      </xdr:nvCxnSpPr>
      <xdr:spPr>
        <a:xfrm>
          <a:off x="2019300" y="60464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86360</xdr:rowOff>
    </xdr:from>
    <xdr:to>
      <xdr:col>6</xdr:col>
      <xdr:colOff>38100</xdr:colOff>
      <xdr:row>35</xdr:row>
      <xdr:rowOff>16510</xdr:rowOff>
    </xdr:to>
    <xdr:sp macro="" textlink="">
      <xdr:nvSpPr>
        <xdr:cNvPr id="81" name="楕円 80">
          <a:extLst>
            <a:ext uri="{FF2B5EF4-FFF2-40B4-BE49-F238E27FC236}">
              <a16:creationId xmlns:a16="http://schemas.microsoft.com/office/drawing/2014/main" id="{085063B4-464A-4ED7-A8A6-C5B2D8A4D561}"/>
            </a:ext>
          </a:extLst>
        </xdr:cNvPr>
        <xdr:cNvSpPr/>
      </xdr:nvSpPr>
      <xdr:spPr>
        <a:xfrm>
          <a:off x="1079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137160</xdr:rowOff>
    </xdr:from>
    <xdr:to>
      <xdr:col>10</xdr:col>
      <xdr:colOff>114300</xdr:colOff>
      <xdr:row>35</xdr:row>
      <xdr:rowOff>45720</xdr:rowOff>
    </xdr:to>
    <xdr:cxnSp macro="">
      <xdr:nvCxnSpPr>
        <xdr:cNvPr id="82" name="直線コネクタ 81">
          <a:extLst>
            <a:ext uri="{FF2B5EF4-FFF2-40B4-BE49-F238E27FC236}">
              <a16:creationId xmlns:a16="http://schemas.microsoft.com/office/drawing/2014/main" id="{A2C53D54-CF92-4D01-B101-D24D96AB4B04}"/>
            </a:ext>
          </a:extLst>
        </xdr:cNvPr>
        <xdr:cNvCxnSpPr/>
      </xdr:nvCxnSpPr>
      <xdr:spPr>
        <a:xfrm>
          <a:off x="1130300" y="59664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83837</xdr:rowOff>
    </xdr:from>
    <xdr:ext cx="405111" cy="259045"/>
    <xdr:sp macro="" textlink="">
      <xdr:nvSpPr>
        <xdr:cNvPr id="83" name="n_1aveValue【図書館】&#10;有形固定資産減価償却率">
          <a:extLst>
            <a:ext uri="{FF2B5EF4-FFF2-40B4-BE49-F238E27FC236}">
              <a16:creationId xmlns:a16="http://schemas.microsoft.com/office/drawing/2014/main" id="{5C191110-0EA3-4B69-BE0F-0F0F7DB0090D}"/>
            </a:ext>
          </a:extLst>
        </xdr:cNvPr>
        <xdr:cNvSpPr txBox="1"/>
      </xdr:nvSpPr>
      <xdr:spPr>
        <a:xfrm>
          <a:off x="35820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19067</xdr:rowOff>
    </xdr:from>
    <xdr:ext cx="405111" cy="259045"/>
    <xdr:sp macro="" textlink="">
      <xdr:nvSpPr>
        <xdr:cNvPr id="84" name="n_2aveValue【図書館】&#10;有形固定資産減価償却率">
          <a:extLst>
            <a:ext uri="{FF2B5EF4-FFF2-40B4-BE49-F238E27FC236}">
              <a16:creationId xmlns:a16="http://schemas.microsoft.com/office/drawing/2014/main" id="{352F1409-7626-446E-8D77-A94D996F59F9}"/>
            </a:ext>
          </a:extLst>
        </xdr:cNvPr>
        <xdr:cNvSpPr txBox="1"/>
      </xdr:nvSpPr>
      <xdr:spPr>
        <a:xfrm>
          <a:off x="2705744" y="619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140987</xdr:rowOff>
    </xdr:from>
    <xdr:ext cx="405111" cy="259045"/>
    <xdr:sp macro="" textlink="">
      <xdr:nvSpPr>
        <xdr:cNvPr id="85" name="n_3aveValue【図書館】&#10;有形固定資産減価償却率">
          <a:extLst>
            <a:ext uri="{FF2B5EF4-FFF2-40B4-BE49-F238E27FC236}">
              <a16:creationId xmlns:a16="http://schemas.microsoft.com/office/drawing/2014/main" id="{918045B3-693A-4E7B-9D73-1F3206D31737}"/>
            </a:ext>
          </a:extLst>
        </xdr:cNvPr>
        <xdr:cNvSpPr txBox="1"/>
      </xdr:nvSpPr>
      <xdr:spPr>
        <a:xfrm>
          <a:off x="1816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45737</xdr:rowOff>
    </xdr:from>
    <xdr:ext cx="405111" cy="259045"/>
    <xdr:sp macro="" textlink="">
      <xdr:nvSpPr>
        <xdr:cNvPr id="86" name="n_4aveValue【図書館】&#10;有形固定資産減価償却率">
          <a:extLst>
            <a:ext uri="{FF2B5EF4-FFF2-40B4-BE49-F238E27FC236}">
              <a16:creationId xmlns:a16="http://schemas.microsoft.com/office/drawing/2014/main" id="{8623C40E-23D1-4112-98CA-E16006BDE59F}"/>
            </a:ext>
          </a:extLst>
        </xdr:cNvPr>
        <xdr:cNvSpPr txBox="1"/>
      </xdr:nvSpPr>
      <xdr:spPr>
        <a:xfrm>
          <a:off x="927744" y="604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86377</xdr:rowOff>
    </xdr:from>
    <xdr:ext cx="405111" cy="259045"/>
    <xdr:sp macro="" textlink="">
      <xdr:nvSpPr>
        <xdr:cNvPr id="87" name="n_1mainValue【図書館】&#10;有形固定資産減価償却率">
          <a:extLst>
            <a:ext uri="{FF2B5EF4-FFF2-40B4-BE49-F238E27FC236}">
              <a16:creationId xmlns:a16="http://schemas.microsoft.com/office/drawing/2014/main" id="{18BBA55B-0E78-4DEB-A70A-E8F10A848023}"/>
            </a:ext>
          </a:extLst>
        </xdr:cNvPr>
        <xdr:cNvSpPr txBox="1"/>
      </xdr:nvSpPr>
      <xdr:spPr>
        <a:xfrm>
          <a:off x="3582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10177</xdr:rowOff>
    </xdr:from>
    <xdr:ext cx="405111" cy="259045"/>
    <xdr:sp macro="" textlink="">
      <xdr:nvSpPr>
        <xdr:cNvPr id="88" name="n_2mainValue【図書館】&#10;有形固定資産減価償却率">
          <a:extLst>
            <a:ext uri="{FF2B5EF4-FFF2-40B4-BE49-F238E27FC236}">
              <a16:creationId xmlns:a16="http://schemas.microsoft.com/office/drawing/2014/main" id="{4886A7A0-6F41-4796-A6BD-FFFE51221A2C}"/>
            </a:ext>
          </a:extLst>
        </xdr:cNvPr>
        <xdr:cNvSpPr txBox="1"/>
      </xdr:nvSpPr>
      <xdr:spPr>
        <a:xfrm>
          <a:off x="27057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113047</xdr:rowOff>
    </xdr:from>
    <xdr:ext cx="405111" cy="259045"/>
    <xdr:sp macro="" textlink="">
      <xdr:nvSpPr>
        <xdr:cNvPr id="89" name="n_3mainValue【図書館】&#10;有形固定資産減価償却率">
          <a:extLst>
            <a:ext uri="{FF2B5EF4-FFF2-40B4-BE49-F238E27FC236}">
              <a16:creationId xmlns:a16="http://schemas.microsoft.com/office/drawing/2014/main" id="{96E8B54F-4DBF-4F05-9E1B-1E049D786EB5}"/>
            </a:ext>
          </a:extLst>
        </xdr:cNvPr>
        <xdr:cNvSpPr txBox="1"/>
      </xdr:nvSpPr>
      <xdr:spPr>
        <a:xfrm>
          <a:off x="1816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33037</xdr:rowOff>
    </xdr:from>
    <xdr:ext cx="405111" cy="259045"/>
    <xdr:sp macro="" textlink="">
      <xdr:nvSpPr>
        <xdr:cNvPr id="90" name="n_4mainValue【図書館】&#10;有形固定資産減価償却率">
          <a:extLst>
            <a:ext uri="{FF2B5EF4-FFF2-40B4-BE49-F238E27FC236}">
              <a16:creationId xmlns:a16="http://schemas.microsoft.com/office/drawing/2014/main" id="{B49DA3BF-328C-4A5F-AACC-1248F8750CC2}"/>
            </a:ext>
          </a:extLst>
        </xdr:cNvPr>
        <xdr:cNvSpPr txBox="1"/>
      </xdr:nvSpPr>
      <xdr:spPr>
        <a:xfrm>
          <a:off x="92774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CBBB4A1-ED41-4CFB-A754-9C9A9FDE2D5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A3DDBFA-FA35-44F7-978D-03F89260220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C0730F3-2DBF-43AD-B0B3-54DCB493708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5394866-7EF1-4C39-8B3C-B602B908E0A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F8A9050-1443-464F-A102-37B35B5CEDE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5264B79-E776-4911-9922-211E0DBED08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DE20BDD-C8FC-4D56-A70C-D0DA83204CD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3036029-9D10-43CD-8BB1-8DE5A3C4E41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9BAAA3AD-148B-4B50-ADB8-B05A69C5DD8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0450F05-9BC6-4395-9834-7479E1E9373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4B0A0E88-FE66-4688-A194-7BF5516DF182}"/>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CAD5B4A-2DCB-4744-9444-4E60DCF622E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2A8AE8D-8811-40AC-B4A9-577348A65A2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5777F49-CF72-482F-8188-6680D9FF2B4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CC5E44D-217E-4203-BB83-E6342046EAD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8D29723-DB3A-44C3-BD08-52194ED635C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4208598F-4B48-4602-901D-ECC5235744F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81FEEB8-6FA6-4556-B394-659E6D8DE3C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12B633F-8B3A-4A1D-AB43-DEA7851C6C5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0FC6378-B1BB-4142-A6C8-AC7321FC20A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545C194F-9B5E-4D64-9D70-8693FCD84FD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1B93FA2-6E2B-4F98-8912-A5D6475322F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47D4BE56-2765-4C43-BC59-4075EFF1889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3C508F9E-9FB2-40E6-BFD5-EBAB44AB2DD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id="{49569485-B14C-43F9-9A48-E01F88B7F7E3}"/>
            </a:ext>
          </a:extLst>
        </xdr:cNvPr>
        <xdr:cNvCxnSpPr/>
      </xdr:nvCxnSpPr>
      <xdr:spPr>
        <a:xfrm flipV="1">
          <a:off x="10476865" y="579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a:extLst>
            <a:ext uri="{FF2B5EF4-FFF2-40B4-BE49-F238E27FC236}">
              <a16:creationId xmlns:a16="http://schemas.microsoft.com/office/drawing/2014/main" id="{73B31871-BCC2-4CE1-83EF-433E95D7B9B2}"/>
            </a:ext>
          </a:extLst>
        </xdr:cNvPr>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id="{3B8C5A5D-2937-4D19-8064-83927AADCD0C}"/>
            </a:ext>
          </a:extLst>
        </xdr:cNvPr>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18" name="【図書館】&#10;一人当たり面積最大値テキスト">
          <a:extLst>
            <a:ext uri="{FF2B5EF4-FFF2-40B4-BE49-F238E27FC236}">
              <a16:creationId xmlns:a16="http://schemas.microsoft.com/office/drawing/2014/main" id="{03DD3F39-7526-48EB-B952-319623682295}"/>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19" name="直線コネクタ 118">
          <a:extLst>
            <a:ext uri="{FF2B5EF4-FFF2-40B4-BE49-F238E27FC236}">
              <a16:creationId xmlns:a16="http://schemas.microsoft.com/office/drawing/2014/main" id="{3393A38D-4D94-4F82-876F-864B3F40255F}"/>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137177</xdr:rowOff>
    </xdr:from>
    <xdr:ext cx="469744" cy="259045"/>
    <xdr:sp macro="" textlink="">
      <xdr:nvSpPr>
        <xdr:cNvPr id="120" name="【図書館】&#10;一人当たり面積平均値テキスト">
          <a:extLst>
            <a:ext uri="{FF2B5EF4-FFF2-40B4-BE49-F238E27FC236}">
              <a16:creationId xmlns:a16="http://schemas.microsoft.com/office/drawing/2014/main" id="{992D4E8D-18F1-4982-A545-8828099C0C51}"/>
            </a:ext>
          </a:extLst>
        </xdr:cNvPr>
        <xdr:cNvSpPr txBox="1"/>
      </xdr:nvSpPr>
      <xdr:spPr>
        <a:xfrm>
          <a:off x="10515600" y="682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a:extLst>
            <a:ext uri="{FF2B5EF4-FFF2-40B4-BE49-F238E27FC236}">
              <a16:creationId xmlns:a16="http://schemas.microsoft.com/office/drawing/2014/main" id="{8A1B5E28-7B77-45BE-BB95-6774A5A5F5FD}"/>
            </a:ext>
          </a:extLst>
        </xdr:cNvPr>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a:extLst>
            <a:ext uri="{FF2B5EF4-FFF2-40B4-BE49-F238E27FC236}">
              <a16:creationId xmlns:a16="http://schemas.microsoft.com/office/drawing/2014/main" id="{E5A32282-AEDB-4D09-A0D5-374FD1E0C4C2}"/>
            </a:ext>
          </a:extLst>
        </xdr:cNvPr>
        <xdr:cNvSpPr/>
      </xdr:nvSpPr>
      <xdr:spPr>
        <a:xfrm>
          <a:off x="9588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a:extLst>
            <a:ext uri="{FF2B5EF4-FFF2-40B4-BE49-F238E27FC236}">
              <a16:creationId xmlns:a16="http://schemas.microsoft.com/office/drawing/2014/main" id="{7D7E6D3D-C43C-4311-BFF9-B5AB5007095E}"/>
            </a:ext>
          </a:extLst>
        </xdr:cNvPr>
        <xdr:cNvSpPr/>
      </xdr:nvSpPr>
      <xdr:spPr>
        <a:xfrm>
          <a:off x="8699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a:extLst>
            <a:ext uri="{FF2B5EF4-FFF2-40B4-BE49-F238E27FC236}">
              <a16:creationId xmlns:a16="http://schemas.microsoft.com/office/drawing/2014/main" id="{4E7B2845-0079-4C04-873E-4216A7BA8EB7}"/>
            </a:ext>
          </a:extLst>
        </xdr:cNvPr>
        <xdr:cNvSpPr/>
      </xdr:nvSpPr>
      <xdr:spPr>
        <a:xfrm>
          <a:off x="7810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a:extLst>
            <a:ext uri="{FF2B5EF4-FFF2-40B4-BE49-F238E27FC236}">
              <a16:creationId xmlns:a16="http://schemas.microsoft.com/office/drawing/2014/main" id="{6B1AE965-DF9A-4BA3-A92B-4B6814CFE117}"/>
            </a:ext>
          </a:extLst>
        </xdr:cNvPr>
        <xdr:cNvSpPr/>
      </xdr:nvSpPr>
      <xdr:spPr>
        <a:xfrm>
          <a:off x="6921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12F4C4B-4C57-4DBB-A9E3-EB149E2404A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D099083-8456-4444-AD6D-F4B4FF96B18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E6EBA1C-FB44-4E88-AB0D-DC1EACD1B8F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5A2AB7D-F2D0-4778-87B5-02CAAA6B5D3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EA7D09E-4647-4252-9DD8-FB184B57823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1" name="楕円 130">
          <a:extLst>
            <a:ext uri="{FF2B5EF4-FFF2-40B4-BE49-F238E27FC236}">
              <a16:creationId xmlns:a16="http://schemas.microsoft.com/office/drawing/2014/main" id="{92E2E558-2E50-44DD-970D-E0E7E4512C4E}"/>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105427</xdr:rowOff>
    </xdr:from>
    <xdr:ext cx="469744" cy="259045"/>
    <xdr:sp macro="" textlink="">
      <xdr:nvSpPr>
        <xdr:cNvPr id="132" name="【図書館】&#10;一人当たり面積該当値テキスト">
          <a:extLst>
            <a:ext uri="{FF2B5EF4-FFF2-40B4-BE49-F238E27FC236}">
              <a16:creationId xmlns:a16="http://schemas.microsoft.com/office/drawing/2014/main" id="{E9E286B5-B592-46F7-AE2E-B32FD544EE71}"/>
            </a:ext>
          </a:extLst>
        </xdr:cNvPr>
        <xdr:cNvSpPr txBox="1"/>
      </xdr:nvSpPr>
      <xdr:spPr>
        <a:xfrm>
          <a:off x="10515600"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3" name="楕円 132">
          <a:extLst>
            <a:ext uri="{FF2B5EF4-FFF2-40B4-BE49-F238E27FC236}">
              <a16:creationId xmlns:a16="http://schemas.microsoft.com/office/drawing/2014/main" id="{3B9454D7-E79B-40B5-939D-3574A7B083F7}"/>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34" name="直線コネクタ 133">
          <a:extLst>
            <a:ext uri="{FF2B5EF4-FFF2-40B4-BE49-F238E27FC236}">
              <a16:creationId xmlns:a16="http://schemas.microsoft.com/office/drawing/2014/main" id="{1D4A1475-F1BF-4BFF-96B1-000A3EB6A555}"/>
            </a:ext>
          </a:extLst>
        </xdr:cNvPr>
        <xdr:cNvCxnSpPr/>
      </xdr:nvCxnSpPr>
      <xdr:spPr>
        <a:xfrm>
          <a:off x="9639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5" name="楕円 134">
          <a:extLst>
            <a:ext uri="{FF2B5EF4-FFF2-40B4-BE49-F238E27FC236}">
              <a16:creationId xmlns:a16="http://schemas.microsoft.com/office/drawing/2014/main" id="{B89BA70F-775A-4439-A12C-31B06921CF3F}"/>
            </a:ext>
          </a:extLst>
        </xdr:cNvPr>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6" name="直線コネクタ 135">
          <a:extLst>
            <a:ext uri="{FF2B5EF4-FFF2-40B4-BE49-F238E27FC236}">
              <a16:creationId xmlns:a16="http://schemas.microsoft.com/office/drawing/2014/main" id="{2BE5F6C9-77AD-4626-874E-E375C4C556E0}"/>
            </a:ext>
          </a:extLst>
        </xdr:cNvPr>
        <xdr:cNvCxnSpPr/>
      </xdr:nvCxnSpPr>
      <xdr:spPr>
        <a:xfrm>
          <a:off x="875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7" name="楕円 136">
          <a:extLst>
            <a:ext uri="{FF2B5EF4-FFF2-40B4-BE49-F238E27FC236}">
              <a16:creationId xmlns:a16="http://schemas.microsoft.com/office/drawing/2014/main" id="{967A570B-2E58-4B31-B229-7FA87B328A29}"/>
            </a:ext>
          </a:extLst>
        </xdr:cNvPr>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8" name="直線コネクタ 137">
          <a:extLst>
            <a:ext uri="{FF2B5EF4-FFF2-40B4-BE49-F238E27FC236}">
              <a16:creationId xmlns:a16="http://schemas.microsoft.com/office/drawing/2014/main" id="{8F4D4535-EA25-4E13-88C0-5144709BE98F}"/>
            </a:ext>
          </a:extLst>
        </xdr:cNvPr>
        <xdr:cNvCxnSpPr/>
      </xdr:nvCxnSpPr>
      <xdr:spPr>
        <a:xfrm>
          <a:off x="7861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9" name="楕円 138">
          <a:extLst>
            <a:ext uri="{FF2B5EF4-FFF2-40B4-BE49-F238E27FC236}">
              <a16:creationId xmlns:a16="http://schemas.microsoft.com/office/drawing/2014/main" id="{0EBD10C4-9D96-494E-BDF5-61C9E31B0117}"/>
            </a:ext>
          </a:extLst>
        </xdr:cNvPr>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133350</xdr:rowOff>
    </xdr:to>
    <xdr:cxnSp macro="">
      <xdr:nvCxnSpPr>
        <xdr:cNvPr id="140" name="直線コネクタ 139">
          <a:extLst>
            <a:ext uri="{FF2B5EF4-FFF2-40B4-BE49-F238E27FC236}">
              <a16:creationId xmlns:a16="http://schemas.microsoft.com/office/drawing/2014/main" id="{6BAFB567-8963-451A-9EFD-5590B8BA8C0E}"/>
            </a:ext>
          </a:extLst>
        </xdr:cNvPr>
        <xdr:cNvCxnSpPr/>
      </xdr:nvCxnSpPr>
      <xdr:spPr>
        <a:xfrm>
          <a:off x="6972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80027</xdr:rowOff>
    </xdr:from>
    <xdr:ext cx="469744" cy="259045"/>
    <xdr:sp macro="" textlink="">
      <xdr:nvSpPr>
        <xdr:cNvPr id="141" name="n_1aveValue【図書館】&#10;一人当たり面積">
          <a:extLst>
            <a:ext uri="{FF2B5EF4-FFF2-40B4-BE49-F238E27FC236}">
              <a16:creationId xmlns:a16="http://schemas.microsoft.com/office/drawing/2014/main" id="{ABF13070-FDD3-4022-8790-FC99F8A91B73}"/>
            </a:ext>
          </a:extLst>
        </xdr:cNvPr>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2" name="n_2aveValue【図書館】&#10;一人当たり面積">
          <a:extLst>
            <a:ext uri="{FF2B5EF4-FFF2-40B4-BE49-F238E27FC236}">
              <a16:creationId xmlns:a16="http://schemas.microsoft.com/office/drawing/2014/main" id="{EEB20B6B-FAC9-4A94-A351-C3B008E3A774}"/>
            </a:ext>
          </a:extLst>
        </xdr:cNvPr>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3" name="n_3aveValue【図書館】&#10;一人当たり面積">
          <a:extLst>
            <a:ext uri="{FF2B5EF4-FFF2-40B4-BE49-F238E27FC236}">
              <a16:creationId xmlns:a16="http://schemas.microsoft.com/office/drawing/2014/main" id="{5040AC72-59BC-4735-93D5-E87501339937}"/>
            </a:ext>
          </a:extLst>
        </xdr:cNvPr>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80027</xdr:rowOff>
    </xdr:from>
    <xdr:ext cx="469744" cy="259045"/>
    <xdr:sp macro="" textlink="">
      <xdr:nvSpPr>
        <xdr:cNvPr id="144" name="n_4aveValue【図書館】&#10;一人当たり面積">
          <a:extLst>
            <a:ext uri="{FF2B5EF4-FFF2-40B4-BE49-F238E27FC236}">
              <a16:creationId xmlns:a16="http://schemas.microsoft.com/office/drawing/2014/main" id="{DA884F28-149C-4917-98A8-D1D4D51B8A24}"/>
            </a:ext>
          </a:extLst>
        </xdr:cNvPr>
        <xdr:cNvSpPr txBox="1"/>
      </xdr:nvSpPr>
      <xdr:spPr>
        <a:xfrm>
          <a:off x="6737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29227</xdr:rowOff>
    </xdr:from>
    <xdr:ext cx="469744" cy="259045"/>
    <xdr:sp macro="" textlink="">
      <xdr:nvSpPr>
        <xdr:cNvPr id="145" name="n_1mainValue【図書館】&#10;一人当たり面積">
          <a:extLst>
            <a:ext uri="{FF2B5EF4-FFF2-40B4-BE49-F238E27FC236}">
              <a16:creationId xmlns:a16="http://schemas.microsoft.com/office/drawing/2014/main" id="{6C1F3CD8-18D0-468F-A643-6390A90C9BDE}"/>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29227</xdr:rowOff>
    </xdr:from>
    <xdr:ext cx="469744" cy="259045"/>
    <xdr:sp macro="" textlink="">
      <xdr:nvSpPr>
        <xdr:cNvPr id="146" name="n_2mainValue【図書館】&#10;一人当たり面積">
          <a:extLst>
            <a:ext uri="{FF2B5EF4-FFF2-40B4-BE49-F238E27FC236}">
              <a16:creationId xmlns:a16="http://schemas.microsoft.com/office/drawing/2014/main" id="{D92A3FF8-5A30-4825-83B2-AD18BA9743B6}"/>
            </a:ext>
          </a:extLst>
        </xdr:cNvPr>
        <xdr:cNvSpPr txBox="1"/>
      </xdr:nvSpPr>
      <xdr:spPr>
        <a:xfrm>
          <a:off x="8515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29227</xdr:rowOff>
    </xdr:from>
    <xdr:ext cx="469744" cy="259045"/>
    <xdr:sp macro="" textlink="">
      <xdr:nvSpPr>
        <xdr:cNvPr id="147" name="n_3mainValue【図書館】&#10;一人当たり面積">
          <a:extLst>
            <a:ext uri="{FF2B5EF4-FFF2-40B4-BE49-F238E27FC236}">
              <a16:creationId xmlns:a16="http://schemas.microsoft.com/office/drawing/2014/main" id="{3166C83B-460F-4002-A9CC-396694378CC0}"/>
            </a:ext>
          </a:extLst>
        </xdr:cNvPr>
        <xdr:cNvSpPr txBox="1"/>
      </xdr:nvSpPr>
      <xdr:spPr>
        <a:xfrm>
          <a:off x="7626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48" name="n_4mainValue【図書館】&#10;一人当たり面積">
          <a:extLst>
            <a:ext uri="{FF2B5EF4-FFF2-40B4-BE49-F238E27FC236}">
              <a16:creationId xmlns:a16="http://schemas.microsoft.com/office/drawing/2014/main" id="{F325C79E-C28C-4195-8565-8303E1A7D094}"/>
            </a:ext>
          </a:extLst>
        </xdr:cNvPr>
        <xdr:cNvSpPr txBox="1"/>
      </xdr:nvSpPr>
      <xdr:spPr>
        <a:xfrm>
          <a:off x="6737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A608BA6F-5A95-4AD9-A620-3DD189E094F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2B67094-7FB4-47E5-9CA1-80190227813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D9F47E6-29CE-47E6-8EB8-4DDA8F029ED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DDEE5B6-6D5D-45E1-BA7E-D5A7F53F5DB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239453B-82A1-4E9D-A8C2-031C7534781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FCD5691-38B3-4072-A2E7-16B0B335A46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BF49C58-B253-41A9-A308-843C31C4A6E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B4387B2-357F-4900-831A-FC824531CBB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40673A3C-6785-413C-B901-FD14FDEED54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B5BF503-33A0-4D0A-8C19-EF09E2119E7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7972C2F-7CD0-4138-A0B0-B6AAC3F2F1C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F5CA625C-1224-4888-AFAC-472685DA3FE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75C2308C-DDB8-433E-9D23-31C2B62BFCA9}"/>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7D1B637-DE6E-45ED-98AA-0E548A60340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F82D2054-D9CD-4CBB-A0DD-0A2171F8640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B08F0260-9348-4149-BF4A-74FA4651ED7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54B4C2F4-7FC4-43B6-96F1-2A5E4DC12FB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545F739C-8CB3-427B-A024-29182DD9150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DAF3E771-86F3-4BB5-8E8B-3C3AD1E3542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C3DD85F6-0139-4ABA-A9A0-96A5A478B62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5ED757E7-B14D-4763-A6C8-FEB0C54DE07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3071DBA-5BDB-4109-8358-6EBC9E346B7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18CF4485-6F1B-4F3B-88A5-ED6ADB67A44D}"/>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895E1E80-4ECC-4C3D-8368-713AA2B6955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34290</xdr:rowOff>
    </xdr:from>
    <xdr:to>
      <xdr:col>24</xdr:col>
      <xdr:colOff>62865</xdr:colOff>
      <xdr:row>63</xdr:row>
      <xdr:rowOff>137160</xdr:rowOff>
    </xdr:to>
    <xdr:cxnSp macro="">
      <xdr:nvCxnSpPr>
        <xdr:cNvPr id="173" name="直線コネクタ 172">
          <a:extLst>
            <a:ext uri="{FF2B5EF4-FFF2-40B4-BE49-F238E27FC236}">
              <a16:creationId xmlns:a16="http://schemas.microsoft.com/office/drawing/2014/main" id="{D1509064-89A3-465B-9060-759745225285}"/>
            </a:ext>
          </a:extLst>
        </xdr:cNvPr>
        <xdr:cNvCxnSpPr/>
      </xdr:nvCxnSpPr>
      <xdr:spPr>
        <a:xfrm flipV="1">
          <a:off x="4634865" y="946404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DEC3BE2E-BC88-444D-91F3-446E481501F9}"/>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5" name="直線コネクタ 174">
          <a:extLst>
            <a:ext uri="{FF2B5EF4-FFF2-40B4-BE49-F238E27FC236}">
              <a16:creationId xmlns:a16="http://schemas.microsoft.com/office/drawing/2014/main" id="{39771342-3C83-4C41-A0DA-A407FF914858}"/>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152417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40692920-B1E3-48E5-9B23-73D4FC2B1777}"/>
            </a:ext>
          </a:extLst>
        </xdr:cNvPr>
        <xdr:cNvSpPr txBox="1"/>
      </xdr:nvSpPr>
      <xdr:spPr>
        <a:xfrm>
          <a:off x="4673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34290</xdr:rowOff>
    </xdr:from>
    <xdr:to>
      <xdr:col>24</xdr:col>
      <xdr:colOff>152400</xdr:colOff>
      <xdr:row>55</xdr:row>
      <xdr:rowOff>34290</xdr:rowOff>
    </xdr:to>
    <xdr:cxnSp macro="">
      <xdr:nvCxnSpPr>
        <xdr:cNvPr id="177" name="直線コネクタ 176">
          <a:extLst>
            <a:ext uri="{FF2B5EF4-FFF2-40B4-BE49-F238E27FC236}">
              <a16:creationId xmlns:a16="http://schemas.microsoft.com/office/drawing/2014/main" id="{F71AE6CC-7483-4B06-B7C6-CF7C240FF425}"/>
            </a:ext>
          </a:extLst>
        </xdr:cNvPr>
        <xdr:cNvCxnSpPr/>
      </xdr:nvCxnSpPr>
      <xdr:spPr>
        <a:xfrm>
          <a:off x="4546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152417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6F2B5DD1-96B4-4E9D-A568-EFCDB952BFE4}"/>
            </a:ext>
          </a:extLst>
        </xdr:cNvPr>
        <xdr:cNvSpPr txBox="1"/>
      </xdr:nvSpPr>
      <xdr:spPr>
        <a:xfrm>
          <a:off x="46736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2540</xdr:rowOff>
    </xdr:from>
    <xdr:to>
      <xdr:col>24</xdr:col>
      <xdr:colOff>114300</xdr:colOff>
      <xdr:row>58</xdr:row>
      <xdr:rowOff>104140</xdr:rowOff>
    </xdr:to>
    <xdr:sp macro="" textlink="">
      <xdr:nvSpPr>
        <xdr:cNvPr id="179" name="フローチャート: 判断 178">
          <a:extLst>
            <a:ext uri="{FF2B5EF4-FFF2-40B4-BE49-F238E27FC236}">
              <a16:creationId xmlns:a16="http://schemas.microsoft.com/office/drawing/2014/main" id="{FB1AD367-0C1C-4517-BAB7-3E497755C967}"/>
            </a:ext>
          </a:extLst>
        </xdr:cNvPr>
        <xdr:cNvSpPr/>
      </xdr:nvSpPr>
      <xdr:spPr>
        <a:xfrm>
          <a:off x="4584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132080</xdr:rowOff>
    </xdr:from>
    <xdr:to>
      <xdr:col>20</xdr:col>
      <xdr:colOff>38100</xdr:colOff>
      <xdr:row>58</xdr:row>
      <xdr:rowOff>62230</xdr:rowOff>
    </xdr:to>
    <xdr:sp macro="" textlink="">
      <xdr:nvSpPr>
        <xdr:cNvPr id="180" name="フローチャート: 判断 179">
          <a:extLst>
            <a:ext uri="{FF2B5EF4-FFF2-40B4-BE49-F238E27FC236}">
              <a16:creationId xmlns:a16="http://schemas.microsoft.com/office/drawing/2014/main" id="{B1A946FB-0F02-4B39-BE59-3BD1DB30E72E}"/>
            </a:ext>
          </a:extLst>
        </xdr:cNvPr>
        <xdr:cNvSpPr/>
      </xdr:nvSpPr>
      <xdr:spPr>
        <a:xfrm>
          <a:off x="3746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78740</xdr:rowOff>
    </xdr:from>
    <xdr:to>
      <xdr:col>15</xdr:col>
      <xdr:colOff>101600</xdr:colOff>
      <xdr:row>58</xdr:row>
      <xdr:rowOff>8890</xdr:rowOff>
    </xdr:to>
    <xdr:sp macro="" textlink="">
      <xdr:nvSpPr>
        <xdr:cNvPr id="181" name="フローチャート: 判断 180">
          <a:extLst>
            <a:ext uri="{FF2B5EF4-FFF2-40B4-BE49-F238E27FC236}">
              <a16:creationId xmlns:a16="http://schemas.microsoft.com/office/drawing/2014/main" id="{9C7C5BE2-B1F5-4355-9197-092D4E7C46B2}"/>
            </a:ext>
          </a:extLst>
        </xdr:cNvPr>
        <xdr:cNvSpPr/>
      </xdr:nvSpPr>
      <xdr:spPr>
        <a:xfrm>
          <a:off x="2857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17780</xdr:rowOff>
    </xdr:from>
    <xdr:to>
      <xdr:col>10</xdr:col>
      <xdr:colOff>165100</xdr:colOff>
      <xdr:row>57</xdr:row>
      <xdr:rowOff>119380</xdr:rowOff>
    </xdr:to>
    <xdr:sp macro="" textlink="">
      <xdr:nvSpPr>
        <xdr:cNvPr id="182" name="フローチャート: 判断 181">
          <a:extLst>
            <a:ext uri="{FF2B5EF4-FFF2-40B4-BE49-F238E27FC236}">
              <a16:creationId xmlns:a16="http://schemas.microsoft.com/office/drawing/2014/main" id="{0193F0B4-BD38-4646-9059-F6116FAB53F8}"/>
            </a:ext>
          </a:extLst>
        </xdr:cNvPr>
        <xdr:cNvSpPr/>
      </xdr:nvSpPr>
      <xdr:spPr>
        <a:xfrm>
          <a:off x="1968500" y="97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135890</xdr:rowOff>
    </xdr:from>
    <xdr:to>
      <xdr:col>6</xdr:col>
      <xdr:colOff>38100</xdr:colOff>
      <xdr:row>57</xdr:row>
      <xdr:rowOff>66040</xdr:rowOff>
    </xdr:to>
    <xdr:sp macro="" textlink="">
      <xdr:nvSpPr>
        <xdr:cNvPr id="183" name="フローチャート: 判断 182">
          <a:extLst>
            <a:ext uri="{FF2B5EF4-FFF2-40B4-BE49-F238E27FC236}">
              <a16:creationId xmlns:a16="http://schemas.microsoft.com/office/drawing/2014/main" id="{9E51F8D5-DD9E-4E45-B081-B6CB90286C0F}"/>
            </a:ext>
          </a:extLst>
        </xdr:cNvPr>
        <xdr:cNvSpPr/>
      </xdr:nvSpPr>
      <xdr:spPr>
        <a:xfrm>
          <a:off x="10795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E3B0D60-F966-46E5-8F53-0FA830B4586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902B4BC-AC36-4BD2-9F10-7FE12CAC9B2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F575B15-5315-496A-8ED3-0976E4AEB4B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504A0CC-4195-4160-9E44-944198BBDEC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ACA077E-BE84-46F7-BC49-5B3215484AC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105410</xdr:rowOff>
    </xdr:from>
    <xdr:to>
      <xdr:col>24</xdr:col>
      <xdr:colOff>114300</xdr:colOff>
      <xdr:row>58</xdr:row>
      <xdr:rowOff>35560</xdr:rowOff>
    </xdr:to>
    <xdr:sp macro="" textlink="">
      <xdr:nvSpPr>
        <xdr:cNvPr id="189" name="楕円 188">
          <a:extLst>
            <a:ext uri="{FF2B5EF4-FFF2-40B4-BE49-F238E27FC236}">
              <a16:creationId xmlns:a16="http://schemas.microsoft.com/office/drawing/2014/main" id="{2A9B1037-A626-46F5-967A-80E0BEE64D49}"/>
            </a:ext>
          </a:extLst>
        </xdr:cNvPr>
        <xdr:cNvSpPr/>
      </xdr:nvSpPr>
      <xdr:spPr>
        <a:xfrm>
          <a:off x="45847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128287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5F21F7F6-1762-441B-B281-400E903A7A70}"/>
            </a:ext>
          </a:extLst>
        </xdr:cNvPr>
        <xdr:cNvSpPr txBox="1"/>
      </xdr:nvSpPr>
      <xdr:spPr>
        <a:xfrm>
          <a:off x="4673600"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17780</xdr:rowOff>
    </xdr:from>
    <xdr:to>
      <xdr:col>20</xdr:col>
      <xdr:colOff>38100</xdr:colOff>
      <xdr:row>57</xdr:row>
      <xdr:rowOff>119380</xdr:rowOff>
    </xdr:to>
    <xdr:sp macro="" textlink="">
      <xdr:nvSpPr>
        <xdr:cNvPr id="191" name="楕円 190">
          <a:extLst>
            <a:ext uri="{FF2B5EF4-FFF2-40B4-BE49-F238E27FC236}">
              <a16:creationId xmlns:a16="http://schemas.microsoft.com/office/drawing/2014/main" id="{BBA39090-E226-46CE-9D5F-C1E849CE1395}"/>
            </a:ext>
          </a:extLst>
        </xdr:cNvPr>
        <xdr:cNvSpPr/>
      </xdr:nvSpPr>
      <xdr:spPr>
        <a:xfrm>
          <a:off x="3746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68580</xdr:rowOff>
    </xdr:from>
    <xdr:to>
      <xdr:col>24</xdr:col>
      <xdr:colOff>63500</xdr:colOff>
      <xdr:row>57</xdr:row>
      <xdr:rowOff>156210</xdr:rowOff>
    </xdr:to>
    <xdr:cxnSp macro="">
      <xdr:nvCxnSpPr>
        <xdr:cNvPr id="192" name="直線コネクタ 191">
          <a:extLst>
            <a:ext uri="{FF2B5EF4-FFF2-40B4-BE49-F238E27FC236}">
              <a16:creationId xmlns:a16="http://schemas.microsoft.com/office/drawing/2014/main" id="{14FA35E8-15D9-422D-9924-96C049D82566}"/>
            </a:ext>
          </a:extLst>
        </xdr:cNvPr>
        <xdr:cNvCxnSpPr/>
      </xdr:nvCxnSpPr>
      <xdr:spPr>
        <a:xfrm>
          <a:off x="3797300" y="984123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101600</xdr:rowOff>
    </xdr:from>
    <xdr:to>
      <xdr:col>15</xdr:col>
      <xdr:colOff>101600</xdr:colOff>
      <xdr:row>57</xdr:row>
      <xdr:rowOff>31750</xdr:rowOff>
    </xdr:to>
    <xdr:sp macro="" textlink="">
      <xdr:nvSpPr>
        <xdr:cNvPr id="193" name="楕円 192">
          <a:extLst>
            <a:ext uri="{FF2B5EF4-FFF2-40B4-BE49-F238E27FC236}">
              <a16:creationId xmlns:a16="http://schemas.microsoft.com/office/drawing/2014/main" id="{A33D77F9-8673-4E59-A9A2-98A332B62915}"/>
            </a:ext>
          </a:extLst>
        </xdr:cNvPr>
        <xdr:cNvSpPr/>
      </xdr:nvSpPr>
      <xdr:spPr>
        <a:xfrm>
          <a:off x="2857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152400</xdr:rowOff>
    </xdr:from>
    <xdr:to>
      <xdr:col>19</xdr:col>
      <xdr:colOff>177800</xdr:colOff>
      <xdr:row>57</xdr:row>
      <xdr:rowOff>68580</xdr:rowOff>
    </xdr:to>
    <xdr:cxnSp macro="">
      <xdr:nvCxnSpPr>
        <xdr:cNvPr id="194" name="直線コネクタ 193">
          <a:extLst>
            <a:ext uri="{FF2B5EF4-FFF2-40B4-BE49-F238E27FC236}">
              <a16:creationId xmlns:a16="http://schemas.microsoft.com/office/drawing/2014/main" id="{C1A2C13F-5AB6-4A62-988D-7C182A05CA86}"/>
            </a:ext>
          </a:extLst>
        </xdr:cNvPr>
        <xdr:cNvCxnSpPr/>
      </xdr:nvCxnSpPr>
      <xdr:spPr>
        <a:xfrm>
          <a:off x="2908300" y="97536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13970</xdr:rowOff>
    </xdr:from>
    <xdr:to>
      <xdr:col>10</xdr:col>
      <xdr:colOff>165100</xdr:colOff>
      <xdr:row>56</xdr:row>
      <xdr:rowOff>115570</xdr:rowOff>
    </xdr:to>
    <xdr:sp macro="" textlink="">
      <xdr:nvSpPr>
        <xdr:cNvPr id="195" name="楕円 194">
          <a:extLst>
            <a:ext uri="{FF2B5EF4-FFF2-40B4-BE49-F238E27FC236}">
              <a16:creationId xmlns:a16="http://schemas.microsoft.com/office/drawing/2014/main" id="{36BAB826-CF16-4B41-BCE2-5126F3B52CC0}"/>
            </a:ext>
          </a:extLst>
        </xdr:cNvPr>
        <xdr:cNvSpPr/>
      </xdr:nvSpPr>
      <xdr:spPr>
        <a:xfrm>
          <a:off x="1968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64770</xdr:rowOff>
    </xdr:from>
    <xdr:to>
      <xdr:col>15</xdr:col>
      <xdr:colOff>50800</xdr:colOff>
      <xdr:row>56</xdr:row>
      <xdr:rowOff>152400</xdr:rowOff>
    </xdr:to>
    <xdr:cxnSp macro="">
      <xdr:nvCxnSpPr>
        <xdr:cNvPr id="196" name="直線コネクタ 195">
          <a:extLst>
            <a:ext uri="{FF2B5EF4-FFF2-40B4-BE49-F238E27FC236}">
              <a16:creationId xmlns:a16="http://schemas.microsoft.com/office/drawing/2014/main" id="{3B868ED3-24B7-4C49-B9CC-CEFADFADD4CD}"/>
            </a:ext>
          </a:extLst>
        </xdr:cNvPr>
        <xdr:cNvCxnSpPr/>
      </xdr:nvCxnSpPr>
      <xdr:spPr>
        <a:xfrm>
          <a:off x="2019300" y="96659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97790</xdr:rowOff>
    </xdr:from>
    <xdr:to>
      <xdr:col>6</xdr:col>
      <xdr:colOff>38100</xdr:colOff>
      <xdr:row>56</xdr:row>
      <xdr:rowOff>27940</xdr:rowOff>
    </xdr:to>
    <xdr:sp macro="" textlink="">
      <xdr:nvSpPr>
        <xdr:cNvPr id="197" name="楕円 196">
          <a:extLst>
            <a:ext uri="{FF2B5EF4-FFF2-40B4-BE49-F238E27FC236}">
              <a16:creationId xmlns:a16="http://schemas.microsoft.com/office/drawing/2014/main" id="{0A3E823D-B93E-4B92-B887-023632874F80}"/>
            </a:ext>
          </a:extLst>
        </xdr:cNvPr>
        <xdr:cNvSpPr/>
      </xdr:nvSpPr>
      <xdr:spPr>
        <a:xfrm>
          <a:off x="1079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148590</xdr:rowOff>
    </xdr:from>
    <xdr:to>
      <xdr:col>10</xdr:col>
      <xdr:colOff>114300</xdr:colOff>
      <xdr:row>56</xdr:row>
      <xdr:rowOff>64770</xdr:rowOff>
    </xdr:to>
    <xdr:cxnSp macro="">
      <xdr:nvCxnSpPr>
        <xdr:cNvPr id="198" name="直線コネクタ 197">
          <a:extLst>
            <a:ext uri="{FF2B5EF4-FFF2-40B4-BE49-F238E27FC236}">
              <a16:creationId xmlns:a16="http://schemas.microsoft.com/office/drawing/2014/main" id="{8627B04A-1F31-4594-9CA2-B4C2CCA898E5}"/>
            </a:ext>
          </a:extLst>
        </xdr:cNvPr>
        <xdr:cNvCxnSpPr/>
      </xdr:nvCxnSpPr>
      <xdr:spPr>
        <a:xfrm>
          <a:off x="1130300" y="957834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53357</xdr:rowOff>
    </xdr:from>
    <xdr:ext cx="405111" cy="259045"/>
    <xdr:sp macro="" textlink="">
      <xdr:nvSpPr>
        <xdr:cNvPr id="199" name="n_1aveValue【体育館・プール】&#10;有形固定資産減価償却率">
          <a:extLst>
            <a:ext uri="{FF2B5EF4-FFF2-40B4-BE49-F238E27FC236}">
              <a16:creationId xmlns:a16="http://schemas.microsoft.com/office/drawing/2014/main" id="{4C47200D-0633-414D-B872-D7877AF316EE}"/>
            </a:ext>
          </a:extLst>
        </xdr:cNvPr>
        <xdr:cNvSpPr txBox="1"/>
      </xdr:nvSpPr>
      <xdr:spPr>
        <a:xfrm>
          <a:off x="3582044" y="999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xdr:rowOff>
    </xdr:from>
    <xdr:ext cx="405111" cy="259045"/>
    <xdr:sp macro="" textlink="">
      <xdr:nvSpPr>
        <xdr:cNvPr id="200" name="n_2aveValue【体育館・プール】&#10;有形固定資産減価償却率">
          <a:extLst>
            <a:ext uri="{FF2B5EF4-FFF2-40B4-BE49-F238E27FC236}">
              <a16:creationId xmlns:a16="http://schemas.microsoft.com/office/drawing/2014/main" id="{8322102B-A309-4E28-9907-9A6696F55DB9}"/>
            </a:ext>
          </a:extLst>
        </xdr:cNvPr>
        <xdr:cNvSpPr txBox="1"/>
      </xdr:nvSpPr>
      <xdr:spPr>
        <a:xfrm>
          <a:off x="27057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110507</xdr:rowOff>
    </xdr:from>
    <xdr:ext cx="405111" cy="259045"/>
    <xdr:sp macro="" textlink="">
      <xdr:nvSpPr>
        <xdr:cNvPr id="201" name="n_3aveValue【体育館・プール】&#10;有形固定資産減価償却率">
          <a:extLst>
            <a:ext uri="{FF2B5EF4-FFF2-40B4-BE49-F238E27FC236}">
              <a16:creationId xmlns:a16="http://schemas.microsoft.com/office/drawing/2014/main" id="{C69DB168-691B-4246-AB8A-B5DC59069BE8}"/>
            </a:ext>
          </a:extLst>
        </xdr:cNvPr>
        <xdr:cNvSpPr txBox="1"/>
      </xdr:nvSpPr>
      <xdr:spPr>
        <a:xfrm>
          <a:off x="1816744" y="988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57167</xdr:rowOff>
    </xdr:from>
    <xdr:ext cx="405111" cy="259045"/>
    <xdr:sp macro="" textlink="">
      <xdr:nvSpPr>
        <xdr:cNvPr id="202" name="n_4aveValue【体育館・プール】&#10;有形固定資産減価償却率">
          <a:extLst>
            <a:ext uri="{FF2B5EF4-FFF2-40B4-BE49-F238E27FC236}">
              <a16:creationId xmlns:a16="http://schemas.microsoft.com/office/drawing/2014/main" id="{DC647F4D-DDF1-498B-80EA-08FF679E3F4F}"/>
            </a:ext>
          </a:extLst>
        </xdr:cNvPr>
        <xdr:cNvSpPr txBox="1"/>
      </xdr:nvSpPr>
      <xdr:spPr>
        <a:xfrm>
          <a:off x="927744" y="9829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135907</xdr:rowOff>
    </xdr:from>
    <xdr:ext cx="405111" cy="259045"/>
    <xdr:sp macro="" textlink="">
      <xdr:nvSpPr>
        <xdr:cNvPr id="203" name="n_1mainValue【体育館・プール】&#10;有形固定資産減価償却率">
          <a:extLst>
            <a:ext uri="{FF2B5EF4-FFF2-40B4-BE49-F238E27FC236}">
              <a16:creationId xmlns:a16="http://schemas.microsoft.com/office/drawing/2014/main" id="{C9A293F3-A088-4C97-8652-286ABCB1725B}"/>
            </a:ext>
          </a:extLst>
        </xdr:cNvPr>
        <xdr:cNvSpPr txBox="1"/>
      </xdr:nvSpPr>
      <xdr:spPr>
        <a:xfrm>
          <a:off x="35820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48277</xdr:rowOff>
    </xdr:from>
    <xdr:ext cx="405111" cy="259045"/>
    <xdr:sp macro="" textlink="">
      <xdr:nvSpPr>
        <xdr:cNvPr id="204" name="n_2mainValue【体育館・プール】&#10;有形固定資産減価償却率">
          <a:extLst>
            <a:ext uri="{FF2B5EF4-FFF2-40B4-BE49-F238E27FC236}">
              <a16:creationId xmlns:a16="http://schemas.microsoft.com/office/drawing/2014/main" id="{49E47674-8C26-43BA-AFA4-AFE7794D3186}"/>
            </a:ext>
          </a:extLst>
        </xdr:cNvPr>
        <xdr:cNvSpPr txBox="1"/>
      </xdr:nvSpPr>
      <xdr:spPr>
        <a:xfrm>
          <a:off x="270574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132097</xdr:rowOff>
    </xdr:from>
    <xdr:ext cx="405111" cy="259045"/>
    <xdr:sp macro="" textlink="">
      <xdr:nvSpPr>
        <xdr:cNvPr id="205" name="n_3mainValue【体育館・プール】&#10;有形固定資産減価償却率">
          <a:extLst>
            <a:ext uri="{FF2B5EF4-FFF2-40B4-BE49-F238E27FC236}">
              <a16:creationId xmlns:a16="http://schemas.microsoft.com/office/drawing/2014/main" id="{DF20201C-CF4A-49F3-9314-0F60767DFC50}"/>
            </a:ext>
          </a:extLst>
        </xdr:cNvPr>
        <xdr:cNvSpPr txBox="1"/>
      </xdr:nvSpPr>
      <xdr:spPr>
        <a:xfrm>
          <a:off x="181674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44467</xdr:rowOff>
    </xdr:from>
    <xdr:ext cx="405111" cy="259045"/>
    <xdr:sp macro="" textlink="">
      <xdr:nvSpPr>
        <xdr:cNvPr id="206" name="n_4mainValue【体育館・プール】&#10;有形固定資産減価償却率">
          <a:extLst>
            <a:ext uri="{FF2B5EF4-FFF2-40B4-BE49-F238E27FC236}">
              <a16:creationId xmlns:a16="http://schemas.microsoft.com/office/drawing/2014/main" id="{EF8746FC-2BDB-42CB-BA54-EACF6DDFD9EE}"/>
            </a:ext>
          </a:extLst>
        </xdr:cNvPr>
        <xdr:cNvSpPr txBox="1"/>
      </xdr:nvSpPr>
      <xdr:spPr>
        <a:xfrm>
          <a:off x="927744" y="930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5536F00-B44A-49B8-A685-7C6814FFC1B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1EF4363-62F6-4071-9864-5EA346426B0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29CB291-D12D-4D62-80DA-BF57DFB4278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742E651-AF1B-47BF-9861-3A304891558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E7AD1F3-20E9-45A2-9256-1E14C5F0AAE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5C370DC-A33E-4EC9-9E16-2EC4A6E2FEF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D571F4C-31CA-4114-B06C-EAA2F3F3117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9DB7188-43D1-43C2-A4EE-4B1A9003DF1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C31A3C2-E8C8-4A97-9FFF-C3E8EC1644B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19C986-2DE8-4833-8F97-B95DD7A1B6C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a:extLst>
            <a:ext uri="{FF2B5EF4-FFF2-40B4-BE49-F238E27FC236}">
              <a16:creationId xmlns:a16="http://schemas.microsoft.com/office/drawing/2014/main" id="{37FCCAF0-D063-43D6-8FA1-58D84864A378}"/>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6251D894-8B2C-4228-91B3-3B3142EABE7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13A36249-EF05-41BF-A07E-C6FE8A4ECA2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E0A6FD83-ED41-41EB-B1C6-EC2425B32AC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EF0B257F-326C-4707-8EAE-463C25B230A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CE885891-4DA2-461A-97A8-237B38E1E34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E099F955-4703-4BDD-A0E3-8C0576649DE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85E59CC5-6417-4078-99D7-6C1A08C21A8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EAF43A2D-FE2F-480A-864F-087B2FCCB76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B511BCB2-F0CF-40BF-B41B-6394D5493F1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79FAF1F-3C34-4430-A92A-20C98AA3181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37A16C8D-5A91-4F9A-BBEF-B0CF5862BC3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CFD36E26-FFFA-4783-9E85-C9B6476F877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7B94EA1-7A19-44C3-BCC9-0C047EEDB53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107950</xdr:rowOff>
    </xdr:from>
    <xdr:to>
      <xdr:col>54</xdr:col>
      <xdr:colOff>189865</xdr:colOff>
      <xdr:row>63</xdr:row>
      <xdr:rowOff>120650</xdr:rowOff>
    </xdr:to>
    <xdr:cxnSp macro="">
      <xdr:nvCxnSpPr>
        <xdr:cNvPr id="231" name="直線コネクタ 230">
          <a:extLst>
            <a:ext uri="{FF2B5EF4-FFF2-40B4-BE49-F238E27FC236}">
              <a16:creationId xmlns:a16="http://schemas.microsoft.com/office/drawing/2014/main" id="{75B9595B-7F87-4447-A42B-B912C862A838}"/>
            </a:ext>
          </a:extLst>
        </xdr:cNvPr>
        <xdr:cNvCxnSpPr/>
      </xdr:nvCxnSpPr>
      <xdr:spPr>
        <a:xfrm flipV="1">
          <a:off x="10476865" y="95377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macro="" textlink="">
      <xdr:nvSpPr>
        <xdr:cNvPr id="232" name="【体育館・プール】&#10;一人当たり面積最小値テキスト">
          <a:extLst>
            <a:ext uri="{FF2B5EF4-FFF2-40B4-BE49-F238E27FC236}">
              <a16:creationId xmlns:a16="http://schemas.microsoft.com/office/drawing/2014/main" id="{1CB49B78-DEF9-4DEC-9A15-A81131F556FE}"/>
            </a:ext>
          </a:extLst>
        </xdr:cNvPr>
        <xdr:cNvSpPr txBox="1"/>
      </xdr:nvSpPr>
      <xdr:spPr>
        <a:xfrm>
          <a:off x="10515600"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3" name="直線コネクタ 232">
          <a:extLst>
            <a:ext uri="{FF2B5EF4-FFF2-40B4-BE49-F238E27FC236}">
              <a16:creationId xmlns:a16="http://schemas.microsoft.com/office/drawing/2014/main" id="{F93CC968-7F36-4785-9DEE-0B33D116502E}"/>
            </a:ext>
          </a:extLst>
        </xdr:cNvPr>
        <xdr:cNvCxnSpPr/>
      </xdr:nvCxnSpPr>
      <xdr:spPr>
        <a:xfrm>
          <a:off x="10388600" y="1092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54627</xdr:rowOff>
    </xdr:from>
    <xdr:ext cx="469744" cy="259045"/>
    <xdr:sp macro="" textlink="">
      <xdr:nvSpPr>
        <xdr:cNvPr id="234" name="【体育館・プール】&#10;一人当たり面積最大値テキスト">
          <a:extLst>
            <a:ext uri="{FF2B5EF4-FFF2-40B4-BE49-F238E27FC236}">
              <a16:creationId xmlns:a16="http://schemas.microsoft.com/office/drawing/2014/main" id="{514418C4-41F6-408C-9D97-EE3930D9E0BF}"/>
            </a:ext>
          </a:extLst>
        </xdr:cNvPr>
        <xdr:cNvSpPr txBox="1"/>
      </xdr:nvSpPr>
      <xdr:spPr>
        <a:xfrm>
          <a:off x="10515600" y="931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107950</xdr:rowOff>
    </xdr:from>
    <xdr:to>
      <xdr:col>55</xdr:col>
      <xdr:colOff>88900</xdr:colOff>
      <xdr:row>55</xdr:row>
      <xdr:rowOff>107950</xdr:rowOff>
    </xdr:to>
    <xdr:cxnSp macro="">
      <xdr:nvCxnSpPr>
        <xdr:cNvPr id="235" name="直線コネクタ 234">
          <a:extLst>
            <a:ext uri="{FF2B5EF4-FFF2-40B4-BE49-F238E27FC236}">
              <a16:creationId xmlns:a16="http://schemas.microsoft.com/office/drawing/2014/main" id="{1E1213C6-FFB1-46E8-BAD2-975958CDD159}"/>
            </a:ext>
          </a:extLst>
        </xdr:cNvPr>
        <xdr:cNvCxnSpPr/>
      </xdr:nvCxnSpPr>
      <xdr:spPr>
        <a:xfrm>
          <a:off x="10388600" y="953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156227</xdr:rowOff>
    </xdr:from>
    <xdr:ext cx="469744" cy="259045"/>
    <xdr:sp macro="" textlink="">
      <xdr:nvSpPr>
        <xdr:cNvPr id="236" name="【体育館・プール】&#10;一人当たり面積平均値テキスト">
          <a:extLst>
            <a:ext uri="{FF2B5EF4-FFF2-40B4-BE49-F238E27FC236}">
              <a16:creationId xmlns:a16="http://schemas.microsoft.com/office/drawing/2014/main" id="{5A2E391A-FAEA-413C-A0AA-A533C6F6810E}"/>
            </a:ext>
          </a:extLst>
        </xdr:cNvPr>
        <xdr:cNvSpPr txBox="1"/>
      </xdr:nvSpPr>
      <xdr:spPr>
        <a:xfrm>
          <a:off x="10515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37" name="フローチャート: 判断 236">
          <a:extLst>
            <a:ext uri="{FF2B5EF4-FFF2-40B4-BE49-F238E27FC236}">
              <a16:creationId xmlns:a16="http://schemas.microsoft.com/office/drawing/2014/main" id="{4AECEE82-6DF3-48BA-BA97-B5DC073993A7}"/>
            </a:ext>
          </a:extLst>
        </xdr:cNvPr>
        <xdr:cNvSpPr/>
      </xdr:nvSpPr>
      <xdr:spPr>
        <a:xfrm>
          <a:off x="10426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19050</xdr:rowOff>
    </xdr:from>
    <xdr:to>
      <xdr:col>50</xdr:col>
      <xdr:colOff>165100</xdr:colOff>
      <xdr:row>61</xdr:row>
      <xdr:rowOff>120650</xdr:rowOff>
    </xdr:to>
    <xdr:sp macro="" textlink="">
      <xdr:nvSpPr>
        <xdr:cNvPr id="238" name="フローチャート: 判断 237">
          <a:extLst>
            <a:ext uri="{FF2B5EF4-FFF2-40B4-BE49-F238E27FC236}">
              <a16:creationId xmlns:a16="http://schemas.microsoft.com/office/drawing/2014/main" id="{6F93770A-50E3-4D12-BE21-787A100EE1C3}"/>
            </a:ext>
          </a:extLst>
        </xdr:cNvPr>
        <xdr:cNvSpPr/>
      </xdr:nvSpPr>
      <xdr:spPr>
        <a:xfrm>
          <a:off x="9588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xdr:rowOff>
    </xdr:from>
    <xdr:to>
      <xdr:col>46</xdr:col>
      <xdr:colOff>38100</xdr:colOff>
      <xdr:row>61</xdr:row>
      <xdr:rowOff>107950</xdr:rowOff>
    </xdr:to>
    <xdr:sp macro="" textlink="">
      <xdr:nvSpPr>
        <xdr:cNvPr id="239" name="フローチャート: 判断 238">
          <a:extLst>
            <a:ext uri="{FF2B5EF4-FFF2-40B4-BE49-F238E27FC236}">
              <a16:creationId xmlns:a16="http://schemas.microsoft.com/office/drawing/2014/main" id="{BE63B36B-2273-4208-8824-9E2F30FE6DC8}"/>
            </a:ext>
          </a:extLst>
        </xdr:cNvPr>
        <xdr:cNvSpPr/>
      </xdr:nvSpPr>
      <xdr:spPr>
        <a:xfrm>
          <a:off x="8699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40" name="フローチャート: 判断 239">
          <a:extLst>
            <a:ext uri="{FF2B5EF4-FFF2-40B4-BE49-F238E27FC236}">
              <a16:creationId xmlns:a16="http://schemas.microsoft.com/office/drawing/2014/main" id="{6B9209DD-F5D7-415A-A038-B6380B8D0103}"/>
            </a:ext>
          </a:extLst>
        </xdr:cNvPr>
        <xdr:cNvSpPr/>
      </xdr:nvSpPr>
      <xdr:spPr>
        <a:xfrm>
          <a:off x="7810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41" name="フローチャート: 判断 240">
          <a:extLst>
            <a:ext uri="{FF2B5EF4-FFF2-40B4-BE49-F238E27FC236}">
              <a16:creationId xmlns:a16="http://schemas.microsoft.com/office/drawing/2014/main" id="{D620FF0A-B088-4B12-A3AF-B111CF6F0E4E}"/>
            </a:ext>
          </a:extLst>
        </xdr:cNvPr>
        <xdr:cNvSpPr/>
      </xdr:nvSpPr>
      <xdr:spPr>
        <a:xfrm>
          <a:off x="6921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2A2AD1B-1FAF-4F7C-A849-34D3AF3813F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4BE2539-B833-4A9B-871C-3432FC08FFF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BF1C937-D1CF-4CE4-973B-DBF03E9B252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F6CEF32-8BE6-49C4-A0D3-6E8F70F8DFC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B0FBDDC-A6EC-49BD-BCC2-D1213FA9CAB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95250</xdr:rowOff>
    </xdr:from>
    <xdr:to>
      <xdr:col>55</xdr:col>
      <xdr:colOff>50800</xdr:colOff>
      <xdr:row>60</xdr:row>
      <xdr:rowOff>25400</xdr:rowOff>
    </xdr:to>
    <xdr:sp macro="" textlink="">
      <xdr:nvSpPr>
        <xdr:cNvPr id="247" name="楕円 246">
          <a:extLst>
            <a:ext uri="{FF2B5EF4-FFF2-40B4-BE49-F238E27FC236}">
              <a16:creationId xmlns:a16="http://schemas.microsoft.com/office/drawing/2014/main" id="{7AE0901D-6DBD-4FDA-A4B6-4E8A2A552513}"/>
            </a:ext>
          </a:extLst>
        </xdr:cNvPr>
        <xdr:cNvSpPr/>
      </xdr:nvSpPr>
      <xdr:spPr>
        <a:xfrm>
          <a:off x="104267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118127</xdr:rowOff>
    </xdr:from>
    <xdr:ext cx="469744" cy="259045"/>
    <xdr:sp macro="" textlink="">
      <xdr:nvSpPr>
        <xdr:cNvPr id="248" name="【体育館・プール】&#10;一人当たり面積該当値テキスト">
          <a:extLst>
            <a:ext uri="{FF2B5EF4-FFF2-40B4-BE49-F238E27FC236}">
              <a16:creationId xmlns:a16="http://schemas.microsoft.com/office/drawing/2014/main" id="{7B813EC9-D299-4D8A-AF92-C01F1249700A}"/>
            </a:ext>
          </a:extLst>
        </xdr:cNvPr>
        <xdr:cNvSpPr txBox="1"/>
      </xdr:nvSpPr>
      <xdr:spPr>
        <a:xfrm>
          <a:off x="10515600" y="1006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95250</xdr:rowOff>
    </xdr:from>
    <xdr:to>
      <xdr:col>50</xdr:col>
      <xdr:colOff>165100</xdr:colOff>
      <xdr:row>60</xdr:row>
      <xdr:rowOff>25400</xdr:rowOff>
    </xdr:to>
    <xdr:sp macro="" textlink="">
      <xdr:nvSpPr>
        <xdr:cNvPr id="249" name="楕円 248">
          <a:extLst>
            <a:ext uri="{FF2B5EF4-FFF2-40B4-BE49-F238E27FC236}">
              <a16:creationId xmlns:a16="http://schemas.microsoft.com/office/drawing/2014/main" id="{6E0565B2-5629-482F-9B36-C209415689A8}"/>
            </a:ext>
          </a:extLst>
        </xdr:cNvPr>
        <xdr:cNvSpPr/>
      </xdr:nvSpPr>
      <xdr:spPr>
        <a:xfrm>
          <a:off x="95885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146050</xdr:rowOff>
    </xdr:from>
    <xdr:to>
      <xdr:col>55</xdr:col>
      <xdr:colOff>0</xdr:colOff>
      <xdr:row>59</xdr:row>
      <xdr:rowOff>146050</xdr:rowOff>
    </xdr:to>
    <xdr:cxnSp macro="">
      <xdr:nvCxnSpPr>
        <xdr:cNvPr id="250" name="直線コネクタ 249">
          <a:extLst>
            <a:ext uri="{FF2B5EF4-FFF2-40B4-BE49-F238E27FC236}">
              <a16:creationId xmlns:a16="http://schemas.microsoft.com/office/drawing/2014/main" id="{355EF3CB-2AA7-41C2-B29E-F72086A63A3A}"/>
            </a:ext>
          </a:extLst>
        </xdr:cNvPr>
        <xdr:cNvCxnSpPr/>
      </xdr:nvCxnSpPr>
      <xdr:spPr>
        <a:xfrm>
          <a:off x="9639300" y="10261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95250</xdr:rowOff>
    </xdr:from>
    <xdr:to>
      <xdr:col>46</xdr:col>
      <xdr:colOff>38100</xdr:colOff>
      <xdr:row>60</xdr:row>
      <xdr:rowOff>25400</xdr:rowOff>
    </xdr:to>
    <xdr:sp macro="" textlink="">
      <xdr:nvSpPr>
        <xdr:cNvPr id="251" name="楕円 250">
          <a:extLst>
            <a:ext uri="{FF2B5EF4-FFF2-40B4-BE49-F238E27FC236}">
              <a16:creationId xmlns:a16="http://schemas.microsoft.com/office/drawing/2014/main" id="{474C420B-E9F4-48FC-AAB7-C01EB24EB946}"/>
            </a:ext>
          </a:extLst>
        </xdr:cNvPr>
        <xdr:cNvSpPr/>
      </xdr:nvSpPr>
      <xdr:spPr>
        <a:xfrm>
          <a:off x="86995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146050</xdr:rowOff>
    </xdr:from>
    <xdr:to>
      <xdr:col>50</xdr:col>
      <xdr:colOff>114300</xdr:colOff>
      <xdr:row>59</xdr:row>
      <xdr:rowOff>146050</xdr:rowOff>
    </xdr:to>
    <xdr:cxnSp macro="">
      <xdr:nvCxnSpPr>
        <xdr:cNvPr id="252" name="直線コネクタ 251">
          <a:extLst>
            <a:ext uri="{FF2B5EF4-FFF2-40B4-BE49-F238E27FC236}">
              <a16:creationId xmlns:a16="http://schemas.microsoft.com/office/drawing/2014/main" id="{E3AACD30-AE7C-4E4D-8A25-3EB59A93DF09}"/>
            </a:ext>
          </a:extLst>
        </xdr:cNvPr>
        <xdr:cNvCxnSpPr/>
      </xdr:nvCxnSpPr>
      <xdr:spPr>
        <a:xfrm>
          <a:off x="8750300" y="10261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95250</xdr:rowOff>
    </xdr:from>
    <xdr:to>
      <xdr:col>41</xdr:col>
      <xdr:colOff>101600</xdr:colOff>
      <xdr:row>60</xdr:row>
      <xdr:rowOff>25400</xdr:rowOff>
    </xdr:to>
    <xdr:sp macro="" textlink="">
      <xdr:nvSpPr>
        <xdr:cNvPr id="253" name="楕円 252">
          <a:extLst>
            <a:ext uri="{FF2B5EF4-FFF2-40B4-BE49-F238E27FC236}">
              <a16:creationId xmlns:a16="http://schemas.microsoft.com/office/drawing/2014/main" id="{2C721195-DC63-4745-BEFF-532BE5ECA59C}"/>
            </a:ext>
          </a:extLst>
        </xdr:cNvPr>
        <xdr:cNvSpPr/>
      </xdr:nvSpPr>
      <xdr:spPr>
        <a:xfrm>
          <a:off x="78105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146050</xdr:rowOff>
    </xdr:from>
    <xdr:to>
      <xdr:col>45</xdr:col>
      <xdr:colOff>177800</xdr:colOff>
      <xdr:row>59</xdr:row>
      <xdr:rowOff>146050</xdr:rowOff>
    </xdr:to>
    <xdr:cxnSp macro="">
      <xdr:nvCxnSpPr>
        <xdr:cNvPr id="254" name="直線コネクタ 253">
          <a:extLst>
            <a:ext uri="{FF2B5EF4-FFF2-40B4-BE49-F238E27FC236}">
              <a16:creationId xmlns:a16="http://schemas.microsoft.com/office/drawing/2014/main" id="{8D3D8DCA-E10F-4A43-A734-248A2A230DFB}"/>
            </a:ext>
          </a:extLst>
        </xdr:cNvPr>
        <xdr:cNvCxnSpPr/>
      </xdr:nvCxnSpPr>
      <xdr:spPr>
        <a:xfrm>
          <a:off x="7861300" y="10261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95250</xdr:rowOff>
    </xdr:from>
    <xdr:to>
      <xdr:col>36</xdr:col>
      <xdr:colOff>165100</xdr:colOff>
      <xdr:row>60</xdr:row>
      <xdr:rowOff>25400</xdr:rowOff>
    </xdr:to>
    <xdr:sp macro="" textlink="">
      <xdr:nvSpPr>
        <xdr:cNvPr id="255" name="楕円 254">
          <a:extLst>
            <a:ext uri="{FF2B5EF4-FFF2-40B4-BE49-F238E27FC236}">
              <a16:creationId xmlns:a16="http://schemas.microsoft.com/office/drawing/2014/main" id="{8B11B53B-6EAB-406F-8E90-23F91C44F604}"/>
            </a:ext>
          </a:extLst>
        </xdr:cNvPr>
        <xdr:cNvSpPr/>
      </xdr:nvSpPr>
      <xdr:spPr>
        <a:xfrm>
          <a:off x="69215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146050</xdr:rowOff>
    </xdr:from>
    <xdr:to>
      <xdr:col>41</xdr:col>
      <xdr:colOff>50800</xdr:colOff>
      <xdr:row>59</xdr:row>
      <xdr:rowOff>146050</xdr:rowOff>
    </xdr:to>
    <xdr:cxnSp macro="">
      <xdr:nvCxnSpPr>
        <xdr:cNvPr id="256" name="直線コネクタ 255">
          <a:extLst>
            <a:ext uri="{FF2B5EF4-FFF2-40B4-BE49-F238E27FC236}">
              <a16:creationId xmlns:a16="http://schemas.microsoft.com/office/drawing/2014/main" id="{26EB1C1D-01C7-4562-A8DF-64DD734A790C}"/>
            </a:ext>
          </a:extLst>
        </xdr:cNvPr>
        <xdr:cNvCxnSpPr/>
      </xdr:nvCxnSpPr>
      <xdr:spPr>
        <a:xfrm>
          <a:off x="6972300" y="10261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111777</xdr:rowOff>
    </xdr:from>
    <xdr:ext cx="469744" cy="259045"/>
    <xdr:sp macro="" textlink="">
      <xdr:nvSpPr>
        <xdr:cNvPr id="257" name="n_1aveValue【体育館・プール】&#10;一人当たり面積">
          <a:extLst>
            <a:ext uri="{FF2B5EF4-FFF2-40B4-BE49-F238E27FC236}">
              <a16:creationId xmlns:a16="http://schemas.microsoft.com/office/drawing/2014/main" id="{F4A0665D-5059-4436-A7B1-FF5735CF9E57}"/>
            </a:ext>
          </a:extLst>
        </xdr:cNvPr>
        <xdr:cNvSpPr txBox="1"/>
      </xdr:nvSpPr>
      <xdr:spPr>
        <a:xfrm>
          <a:off x="93917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99077</xdr:rowOff>
    </xdr:from>
    <xdr:ext cx="469744" cy="259045"/>
    <xdr:sp macro="" textlink="">
      <xdr:nvSpPr>
        <xdr:cNvPr id="258" name="n_2aveValue【体育館・プール】&#10;一人当たり面積">
          <a:extLst>
            <a:ext uri="{FF2B5EF4-FFF2-40B4-BE49-F238E27FC236}">
              <a16:creationId xmlns:a16="http://schemas.microsoft.com/office/drawing/2014/main" id="{B3B1D221-7C3B-499F-B09D-1DA4CE8676D3}"/>
            </a:ext>
          </a:extLst>
        </xdr:cNvPr>
        <xdr:cNvSpPr txBox="1"/>
      </xdr:nvSpPr>
      <xdr:spPr>
        <a:xfrm>
          <a:off x="8515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111777</xdr:rowOff>
    </xdr:from>
    <xdr:ext cx="469744" cy="259045"/>
    <xdr:sp macro="" textlink="">
      <xdr:nvSpPr>
        <xdr:cNvPr id="259" name="n_3aveValue【体育館・プール】&#10;一人当たり面積">
          <a:extLst>
            <a:ext uri="{FF2B5EF4-FFF2-40B4-BE49-F238E27FC236}">
              <a16:creationId xmlns:a16="http://schemas.microsoft.com/office/drawing/2014/main" id="{1A18AF4A-C5FF-4815-8BB4-082DDAA1BCCA}"/>
            </a:ext>
          </a:extLst>
        </xdr:cNvPr>
        <xdr:cNvSpPr txBox="1"/>
      </xdr:nvSpPr>
      <xdr:spPr>
        <a:xfrm>
          <a:off x="7626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124477</xdr:rowOff>
    </xdr:from>
    <xdr:ext cx="469744" cy="259045"/>
    <xdr:sp macro="" textlink="">
      <xdr:nvSpPr>
        <xdr:cNvPr id="260" name="n_4aveValue【体育館・プール】&#10;一人当たり面積">
          <a:extLst>
            <a:ext uri="{FF2B5EF4-FFF2-40B4-BE49-F238E27FC236}">
              <a16:creationId xmlns:a16="http://schemas.microsoft.com/office/drawing/2014/main" id="{DB43942F-904D-40AB-8A5D-0C98D0D6B6B0}"/>
            </a:ext>
          </a:extLst>
        </xdr:cNvPr>
        <xdr:cNvSpPr txBox="1"/>
      </xdr:nvSpPr>
      <xdr:spPr>
        <a:xfrm>
          <a:off x="6737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41927</xdr:rowOff>
    </xdr:from>
    <xdr:ext cx="469744" cy="259045"/>
    <xdr:sp macro="" textlink="">
      <xdr:nvSpPr>
        <xdr:cNvPr id="261" name="n_1mainValue【体育館・プール】&#10;一人当たり面積">
          <a:extLst>
            <a:ext uri="{FF2B5EF4-FFF2-40B4-BE49-F238E27FC236}">
              <a16:creationId xmlns:a16="http://schemas.microsoft.com/office/drawing/2014/main" id="{BDB7F1A9-F0A9-44E0-8744-2B53406AFC40}"/>
            </a:ext>
          </a:extLst>
        </xdr:cNvPr>
        <xdr:cNvSpPr txBox="1"/>
      </xdr:nvSpPr>
      <xdr:spPr>
        <a:xfrm>
          <a:off x="9391727" y="99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41927</xdr:rowOff>
    </xdr:from>
    <xdr:ext cx="469744" cy="259045"/>
    <xdr:sp macro="" textlink="">
      <xdr:nvSpPr>
        <xdr:cNvPr id="262" name="n_2mainValue【体育館・プール】&#10;一人当たり面積">
          <a:extLst>
            <a:ext uri="{FF2B5EF4-FFF2-40B4-BE49-F238E27FC236}">
              <a16:creationId xmlns:a16="http://schemas.microsoft.com/office/drawing/2014/main" id="{523DDEE0-6197-4A09-A260-F260C52939BB}"/>
            </a:ext>
          </a:extLst>
        </xdr:cNvPr>
        <xdr:cNvSpPr txBox="1"/>
      </xdr:nvSpPr>
      <xdr:spPr>
        <a:xfrm>
          <a:off x="8515427" y="99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41927</xdr:rowOff>
    </xdr:from>
    <xdr:ext cx="469744" cy="259045"/>
    <xdr:sp macro="" textlink="">
      <xdr:nvSpPr>
        <xdr:cNvPr id="263" name="n_3mainValue【体育館・プール】&#10;一人当たり面積">
          <a:extLst>
            <a:ext uri="{FF2B5EF4-FFF2-40B4-BE49-F238E27FC236}">
              <a16:creationId xmlns:a16="http://schemas.microsoft.com/office/drawing/2014/main" id="{60FF934C-1435-4D61-A0F5-87FEC20C0B0F}"/>
            </a:ext>
          </a:extLst>
        </xdr:cNvPr>
        <xdr:cNvSpPr txBox="1"/>
      </xdr:nvSpPr>
      <xdr:spPr>
        <a:xfrm>
          <a:off x="7626427" y="99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41927</xdr:rowOff>
    </xdr:from>
    <xdr:ext cx="469744" cy="259045"/>
    <xdr:sp macro="" textlink="">
      <xdr:nvSpPr>
        <xdr:cNvPr id="264" name="n_4mainValue【体育館・プール】&#10;一人当たり面積">
          <a:extLst>
            <a:ext uri="{FF2B5EF4-FFF2-40B4-BE49-F238E27FC236}">
              <a16:creationId xmlns:a16="http://schemas.microsoft.com/office/drawing/2014/main" id="{0F95E591-C8A5-42AB-9CD4-513423C005CA}"/>
            </a:ext>
          </a:extLst>
        </xdr:cNvPr>
        <xdr:cNvSpPr txBox="1"/>
      </xdr:nvSpPr>
      <xdr:spPr>
        <a:xfrm>
          <a:off x="6737427" y="99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3E98E140-510B-4524-A9FF-AAA4FEF0649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CA6D6965-0BEF-4C06-8ED5-94582A50735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FF926839-387C-47FF-8F34-480C8A19EC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737C447-C65B-43DF-A499-9E515A781E4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134DC0AD-6561-4C0D-A597-1E9D9BB2AC7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7C0D7E40-2B6D-4915-B2CA-0D614BC3DA9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6C4D2F69-A047-47F4-B5E7-7E6E5A60F61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C26F177E-110B-45B5-B413-C0945DA7CBE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7DA28AC4-FD33-4DDD-A210-4D0A1C8703C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801E144-038A-4332-A92F-948685E6D60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a:extLst>
            <a:ext uri="{FF2B5EF4-FFF2-40B4-BE49-F238E27FC236}">
              <a16:creationId xmlns:a16="http://schemas.microsoft.com/office/drawing/2014/main" id="{4F33B0F4-8C9A-4BE2-81E6-9A8FE7034A68}"/>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31136078-CC03-428D-9502-E5FA7EC6F28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7" name="テキスト ボックス 276">
          <a:extLst>
            <a:ext uri="{FF2B5EF4-FFF2-40B4-BE49-F238E27FC236}">
              <a16:creationId xmlns:a16="http://schemas.microsoft.com/office/drawing/2014/main" id="{888A6B22-8CFA-4428-84AB-0FBAF1C2281D}"/>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C17D53E5-B7FA-43E7-A5D0-0F93D95A0CE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7DF07449-ADF3-4682-831A-5CF99962F14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66D2F131-9A6E-4696-98BA-43B5DF991E4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EF6FAAA8-03DF-497E-88CE-9329B0515E7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84AEA02B-E0EB-48FD-9DE8-C347B5065CD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726ED63C-8D67-4F14-B4A9-E44F196D77C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ABB5587F-3310-4F61-957D-7131F27B0B0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8507ED9B-66D1-4149-847F-420B17B5B00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E3A1B125-5432-4003-9EB4-7EAAFC09E7E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2F669017-7D92-46F5-AAF7-8A7FC4C9F2B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B11BC545-2A4E-40F9-9380-EF6DB25F26B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140970</xdr:rowOff>
    </xdr:from>
    <xdr:to>
      <xdr:col>24</xdr:col>
      <xdr:colOff>62865</xdr:colOff>
      <xdr:row>86</xdr:row>
      <xdr:rowOff>160020</xdr:rowOff>
    </xdr:to>
    <xdr:cxnSp macro="">
      <xdr:nvCxnSpPr>
        <xdr:cNvPr id="289" name="直線コネクタ 288">
          <a:extLst>
            <a:ext uri="{FF2B5EF4-FFF2-40B4-BE49-F238E27FC236}">
              <a16:creationId xmlns:a16="http://schemas.microsoft.com/office/drawing/2014/main" id="{44231715-C35C-45DC-8524-9589119EC5DE}"/>
            </a:ext>
          </a:extLst>
        </xdr:cNvPr>
        <xdr:cNvCxnSpPr/>
      </xdr:nvCxnSpPr>
      <xdr:spPr>
        <a:xfrm flipV="1">
          <a:off x="4634865" y="1351407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163847</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B1F558D4-9EC4-4A53-AEBB-9477DE8284C4}"/>
            </a:ext>
          </a:extLst>
        </xdr:cNvPr>
        <xdr:cNvSpPr txBox="1"/>
      </xdr:nvSpPr>
      <xdr:spPr>
        <a:xfrm>
          <a:off x="4673600" y="1490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160020</xdr:rowOff>
    </xdr:from>
    <xdr:to>
      <xdr:col>24</xdr:col>
      <xdr:colOff>152400</xdr:colOff>
      <xdr:row>86</xdr:row>
      <xdr:rowOff>160020</xdr:rowOff>
    </xdr:to>
    <xdr:cxnSp macro="">
      <xdr:nvCxnSpPr>
        <xdr:cNvPr id="291" name="直線コネクタ 290">
          <a:extLst>
            <a:ext uri="{FF2B5EF4-FFF2-40B4-BE49-F238E27FC236}">
              <a16:creationId xmlns:a16="http://schemas.microsoft.com/office/drawing/2014/main" id="{A538BFF3-8BD0-4B09-A6A5-F97B361EA4E0}"/>
            </a:ext>
          </a:extLst>
        </xdr:cNvPr>
        <xdr:cNvCxnSpPr/>
      </xdr:nvCxnSpPr>
      <xdr:spPr>
        <a:xfrm>
          <a:off x="4546600" y="149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87647</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731D6FC0-351F-402F-84E2-866585B7BBAA}"/>
            </a:ext>
          </a:extLst>
        </xdr:cNvPr>
        <xdr:cNvSpPr txBox="1"/>
      </xdr:nvSpPr>
      <xdr:spPr>
        <a:xfrm>
          <a:off x="4673600"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140970</xdr:rowOff>
    </xdr:from>
    <xdr:to>
      <xdr:col>24</xdr:col>
      <xdr:colOff>152400</xdr:colOff>
      <xdr:row>78</xdr:row>
      <xdr:rowOff>140970</xdr:rowOff>
    </xdr:to>
    <xdr:cxnSp macro="">
      <xdr:nvCxnSpPr>
        <xdr:cNvPr id="293" name="直線コネクタ 292">
          <a:extLst>
            <a:ext uri="{FF2B5EF4-FFF2-40B4-BE49-F238E27FC236}">
              <a16:creationId xmlns:a16="http://schemas.microsoft.com/office/drawing/2014/main" id="{7D388DDF-8D07-48D0-8B6B-5B992D9F107A}"/>
            </a:ext>
          </a:extLst>
        </xdr:cNvPr>
        <xdr:cNvCxnSpPr/>
      </xdr:nvCxnSpPr>
      <xdr:spPr>
        <a:xfrm>
          <a:off x="4546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93997</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CC95AFA1-8AF7-4EC9-9A3E-B608E54FD424}"/>
            </a:ext>
          </a:extLst>
        </xdr:cNvPr>
        <xdr:cNvSpPr txBox="1"/>
      </xdr:nvSpPr>
      <xdr:spPr>
        <a:xfrm>
          <a:off x="4673600" y="14152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71120</xdr:rowOff>
    </xdr:from>
    <xdr:to>
      <xdr:col>24</xdr:col>
      <xdr:colOff>114300</xdr:colOff>
      <xdr:row>84</xdr:row>
      <xdr:rowOff>1270</xdr:rowOff>
    </xdr:to>
    <xdr:sp macro="" textlink="">
      <xdr:nvSpPr>
        <xdr:cNvPr id="295" name="フローチャート: 判断 294">
          <a:extLst>
            <a:ext uri="{FF2B5EF4-FFF2-40B4-BE49-F238E27FC236}">
              <a16:creationId xmlns:a16="http://schemas.microsoft.com/office/drawing/2014/main" id="{3252621F-B33B-4CDF-AC20-2F3388EA2D39}"/>
            </a:ext>
          </a:extLst>
        </xdr:cNvPr>
        <xdr:cNvSpPr/>
      </xdr:nvSpPr>
      <xdr:spPr>
        <a:xfrm>
          <a:off x="45847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25400</xdr:rowOff>
    </xdr:from>
    <xdr:to>
      <xdr:col>20</xdr:col>
      <xdr:colOff>38100</xdr:colOff>
      <xdr:row>83</xdr:row>
      <xdr:rowOff>127000</xdr:rowOff>
    </xdr:to>
    <xdr:sp macro="" textlink="">
      <xdr:nvSpPr>
        <xdr:cNvPr id="296" name="フローチャート: 判断 295">
          <a:extLst>
            <a:ext uri="{FF2B5EF4-FFF2-40B4-BE49-F238E27FC236}">
              <a16:creationId xmlns:a16="http://schemas.microsoft.com/office/drawing/2014/main" id="{628F8EA3-09BE-423B-BFFA-319765041828}"/>
            </a:ext>
          </a:extLst>
        </xdr:cNvPr>
        <xdr:cNvSpPr/>
      </xdr:nvSpPr>
      <xdr:spPr>
        <a:xfrm>
          <a:off x="3746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162561</xdr:rowOff>
    </xdr:from>
    <xdr:to>
      <xdr:col>15</xdr:col>
      <xdr:colOff>101600</xdr:colOff>
      <xdr:row>83</xdr:row>
      <xdr:rowOff>92711</xdr:rowOff>
    </xdr:to>
    <xdr:sp macro="" textlink="">
      <xdr:nvSpPr>
        <xdr:cNvPr id="297" name="フローチャート: 判断 296">
          <a:extLst>
            <a:ext uri="{FF2B5EF4-FFF2-40B4-BE49-F238E27FC236}">
              <a16:creationId xmlns:a16="http://schemas.microsoft.com/office/drawing/2014/main" id="{616E7D6E-2A39-42EF-BA65-B12CFF8E3330}"/>
            </a:ext>
          </a:extLst>
        </xdr:cNvPr>
        <xdr:cNvSpPr/>
      </xdr:nvSpPr>
      <xdr:spPr>
        <a:xfrm>
          <a:off x="28575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124461</xdr:rowOff>
    </xdr:from>
    <xdr:to>
      <xdr:col>10</xdr:col>
      <xdr:colOff>165100</xdr:colOff>
      <xdr:row>83</xdr:row>
      <xdr:rowOff>54611</xdr:rowOff>
    </xdr:to>
    <xdr:sp macro="" textlink="">
      <xdr:nvSpPr>
        <xdr:cNvPr id="298" name="フローチャート: 判断 297">
          <a:extLst>
            <a:ext uri="{FF2B5EF4-FFF2-40B4-BE49-F238E27FC236}">
              <a16:creationId xmlns:a16="http://schemas.microsoft.com/office/drawing/2014/main" id="{3A414763-2DAD-4792-8B11-BA81340F7594}"/>
            </a:ext>
          </a:extLst>
        </xdr:cNvPr>
        <xdr:cNvSpPr/>
      </xdr:nvSpPr>
      <xdr:spPr>
        <a:xfrm>
          <a:off x="1968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9" name="フローチャート: 判断 298">
          <a:extLst>
            <a:ext uri="{FF2B5EF4-FFF2-40B4-BE49-F238E27FC236}">
              <a16:creationId xmlns:a16="http://schemas.microsoft.com/office/drawing/2014/main" id="{CCE718DB-3DD6-43A7-BD0D-8EF400E0F494}"/>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409E55D-2F6F-4AB6-8199-A9C87E63418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6B44E34-AD29-4401-9112-29D84A30289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540AE62-399C-49BE-8480-513269CC397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52892B7-D081-4958-B682-82620F98DE4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0FCCC9F-69C9-4F72-B8BF-0D98514C212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113030</xdr:rowOff>
    </xdr:from>
    <xdr:to>
      <xdr:col>24</xdr:col>
      <xdr:colOff>114300</xdr:colOff>
      <xdr:row>85</xdr:row>
      <xdr:rowOff>43180</xdr:rowOff>
    </xdr:to>
    <xdr:sp macro="" textlink="">
      <xdr:nvSpPr>
        <xdr:cNvPr id="305" name="楕円 304">
          <a:extLst>
            <a:ext uri="{FF2B5EF4-FFF2-40B4-BE49-F238E27FC236}">
              <a16:creationId xmlns:a16="http://schemas.microsoft.com/office/drawing/2014/main" id="{D59941F8-FE06-4E7B-8787-65F22A77B94E}"/>
            </a:ext>
          </a:extLst>
        </xdr:cNvPr>
        <xdr:cNvSpPr/>
      </xdr:nvSpPr>
      <xdr:spPr>
        <a:xfrm>
          <a:off x="4584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91457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79652004-46C7-4A8A-B194-6775BAF36AAD}"/>
            </a:ext>
          </a:extLst>
        </xdr:cNvPr>
        <xdr:cNvSpPr txBox="1"/>
      </xdr:nvSpPr>
      <xdr:spPr>
        <a:xfrm>
          <a:off x="4673600"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40639</xdr:rowOff>
    </xdr:from>
    <xdr:to>
      <xdr:col>20</xdr:col>
      <xdr:colOff>38100</xdr:colOff>
      <xdr:row>84</xdr:row>
      <xdr:rowOff>142239</xdr:rowOff>
    </xdr:to>
    <xdr:sp macro="" textlink="">
      <xdr:nvSpPr>
        <xdr:cNvPr id="307" name="楕円 306">
          <a:extLst>
            <a:ext uri="{FF2B5EF4-FFF2-40B4-BE49-F238E27FC236}">
              <a16:creationId xmlns:a16="http://schemas.microsoft.com/office/drawing/2014/main" id="{E1A8F5D8-8E93-4103-B6D8-F57C537B559B}"/>
            </a:ext>
          </a:extLst>
        </xdr:cNvPr>
        <xdr:cNvSpPr/>
      </xdr:nvSpPr>
      <xdr:spPr>
        <a:xfrm>
          <a:off x="3746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91439</xdr:rowOff>
    </xdr:from>
    <xdr:to>
      <xdr:col>24</xdr:col>
      <xdr:colOff>63500</xdr:colOff>
      <xdr:row>84</xdr:row>
      <xdr:rowOff>163830</xdr:rowOff>
    </xdr:to>
    <xdr:cxnSp macro="">
      <xdr:nvCxnSpPr>
        <xdr:cNvPr id="308" name="直線コネクタ 307">
          <a:extLst>
            <a:ext uri="{FF2B5EF4-FFF2-40B4-BE49-F238E27FC236}">
              <a16:creationId xmlns:a16="http://schemas.microsoft.com/office/drawing/2014/main" id="{3AD84F4B-5B21-419E-B468-C226B0B060C5}"/>
            </a:ext>
          </a:extLst>
        </xdr:cNvPr>
        <xdr:cNvCxnSpPr/>
      </xdr:nvCxnSpPr>
      <xdr:spPr>
        <a:xfrm>
          <a:off x="3797300" y="144932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139700</xdr:rowOff>
    </xdr:from>
    <xdr:to>
      <xdr:col>15</xdr:col>
      <xdr:colOff>101600</xdr:colOff>
      <xdr:row>84</xdr:row>
      <xdr:rowOff>69850</xdr:rowOff>
    </xdr:to>
    <xdr:sp macro="" textlink="">
      <xdr:nvSpPr>
        <xdr:cNvPr id="309" name="楕円 308">
          <a:extLst>
            <a:ext uri="{FF2B5EF4-FFF2-40B4-BE49-F238E27FC236}">
              <a16:creationId xmlns:a16="http://schemas.microsoft.com/office/drawing/2014/main" id="{110C75C3-CE0C-4851-96D5-BC0D2B668E38}"/>
            </a:ext>
          </a:extLst>
        </xdr:cNvPr>
        <xdr:cNvSpPr/>
      </xdr:nvSpPr>
      <xdr:spPr>
        <a:xfrm>
          <a:off x="2857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19050</xdr:rowOff>
    </xdr:from>
    <xdr:to>
      <xdr:col>19</xdr:col>
      <xdr:colOff>177800</xdr:colOff>
      <xdr:row>84</xdr:row>
      <xdr:rowOff>91439</xdr:rowOff>
    </xdr:to>
    <xdr:cxnSp macro="">
      <xdr:nvCxnSpPr>
        <xdr:cNvPr id="310" name="直線コネクタ 309">
          <a:extLst>
            <a:ext uri="{FF2B5EF4-FFF2-40B4-BE49-F238E27FC236}">
              <a16:creationId xmlns:a16="http://schemas.microsoft.com/office/drawing/2014/main" id="{4404B3B5-6E47-4710-9312-81DEFFF2DC8F}"/>
            </a:ext>
          </a:extLst>
        </xdr:cNvPr>
        <xdr:cNvCxnSpPr/>
      </xdr:nvCxnSpPr>
      <xdr:spPr>
        <a:xfrm>
          <a:off x="2908300" y="144208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63500</xdr:rowOff>
    </xdr:from>
    <xdr:to>
      <xdr:col>10</xdr:col>
      <xdr:colOff>165100</xdr:colOff>
      <xdr:row>83</xdr:row>
      <xdr:rowOff>165100</xdr:rowOff>
    </xdr:to>
    <xdr:sp macro="" textlink="">
      <xdr:nvSpPr>
        <xdr:cNvPr id="311" name="楕円 310">
          <a:extLst>
            <a:ext uri="{FF2B5EF4-FFF2-40B4-BE49-F238E27FC236}">
              <a16:creationId xmlns:a16="http://schemas.microsoft.com/office/drawing/2014/main" id="{84AF38E0-8083-403E-B730-C5A60BB724B5}"/>
            </a:ext>
          </a:extLst>
        </xdr:cNvPr>
        <xdr:cNvSpPr/>
      </xdr:nvSpPr>
      <xdr:spPr>
        <a:xfrm>
          <a:off x="1968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114300</xdr:rowOff>
    </xdr:from>
    <xdr:to>
      <xdr:col>15</xdr:col>
      <xdr:colOff>50800</xdr:colOff>
      <xdr:row>84</xdr:row>
      <xdr:rowOff>19050</xdr:rowOff>
    </xdr:to>
    <xdr:cxnSp macro="">
      <xdr:nvCxnSpPr>
        <xdr:cNvPr id="312" name="直線コネクタ 311">
          <a:extLst>
            <a:ext uri="{FF2B5EF4-FFF2-40B4-BE49-F238E27FC236}">
              <a16:creationId xmlns:a16="http://schemas.microsoft.com/office/drawing/2014/main" id="{261E1FD0-219D-4063-9975-828C74C300B7}"/>
            </a:ext>
          </a:extLst>
        </xdr:cNvPr>
        <xdr:cNvCxnSpPr/>
      </xdr:nvCxnSpPr>
      <xdr:spPr>
        <a:xfrm>
          <a:off x="2019300" y="14344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158750</xdr:rowOff>
    </xdr:from>
    <xdr:to>
      <xdr:col>6</xdr:col>
      <xdr:colOff>38100</xdr:colOff>
      <xdr:row>83</xdr:row>
      <xdr:rowOff>88900</xdr:rowOff>
    </xdr:to>
    <xdr:sp macro="" textlink="">
      <xdr:nvSpPr>
        <xdr:cNvPr id="313" name="楕円 312">
          <a:extLst>
            <a:ext uri="{FF2B5EF4-FFF2-40B4-BE49-F238E27FC236}">
              <a16:creationId xmlns:a16="http://schemas.microsoft.com/office/drawing/2014/main" id="{027778F4-C1E6-481D-A72A-96336D41D4B7}"/>
            </a:ext>
          </a:extLst>
        </xdr:cNvPr>
        <xdr:cNvSpPr/>
      </xdr:nvSpPr>
      <xdr:spPr>
        <a:xfrm>
          <a:off x="1079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38100</xdr:rowOff>
    </xdr:from>
    <xdr:to>
      <xdr:col>10</xdr:col>
      <xdr:colOff>114300</xdr:colOff>
      <xdr:row>83</xdr:row>
      <xdr:rowOff>114300</xdr:rowOff>
    </xdr:to>
    <xdr:cxnSp macro="">
      <xdr:nvCxnSpPr>
        <xdr:cNvPr id="314" name="直線コネクタ 313">
          <a:extLst>
            <a:ext uri="{FF2B5EF4-FFF2-40B4-BE49-F238E27FC236}">
              <a16:creationId xmlns:a16="http://schemas.microsoft.com/office/drawing/2014/main" id="{3411DE3D-BE03-4A95-BE0A-631B6D2B1660}"/>
            </a:ext>
          </a:extLst>
        </xdr:cNvPr>
        <xdr:cNvCxnSpPr/>
      </xdr:nvCxnSpPr>
      <xdr:spPr>
        <a:xfrm>
          <a:off x="1130300" y="14268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143527</xdr:rowOff>
    </xdr:from>
    <xdr:ext cx="405111" cy="259045"/>
    <xdr:sp macro="" textlink="">
      <xdr:nvSpPr>
        <xdr:cNvPr id="315" name="n_1aveValue【福祉施設】&#10;有形固定資産減価償却率">
          <a:extLst>
            <a:ext uri="{FF2B5EF4-FFF2-40B4-BE49-F238E27FC236}">
              <a16:creationId xmlns:a16="http://schemas.microsoft.com/office/drawing/2014/main" id="{5AA98501-C743-466E-BE02-E2E9689A5B43}"/>
            </a:ext>
          </a:extLst>
        </xdr:cNvPr>
        <xdr:cNvSpPr txBox="1"/>
      </xdr:nvSpPr>
      <xdr:spPr>
        <a:xfrm>
          <a:off x="3582044"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109238</xdr:rowOff>
    </xdr:from>
    <xdr:ext cx="405111" cy="259045"/>
    <xdr:sp macro="" textlink="">
      <xdr:nvSpPr>
        <xdr:cNvPr id="316" name="n_2aveValue【福祉施設】&#10;有形固定資産減価償却率">
          <a:extLst>
            <a:ext uri="{FF2B5EF4-FFF2-40B4-BE49-F238E27FC236}">
              <a16:creationId xmlns:a16="http://schemas.microsoft.com/office/drawing/2014/main" id="{8F99F8C2-F1A8-4F5E-A228-3DE7983D86E3}"/>
            </a:ext>
          </a:extLst>
        </xdr:cNvPr>
        <xdr:cNvSpPr txBox="1"/>
      </xdr:nvSpPr>
      <xdr:spPr>
        <a:xfrm>
          <a:off x="2705744" y="1399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C86461D8-CADB-4393-BBA9-D8A81A66C0DC}"/>
            </a:ext>
          </a:extLst>
        </xdr:cNvPr>
        <xdr:cNvSpPr txBox="1"/>
      </xdr:nvSpPr>
      <xdr:spPr>
        <a:xfrm>
          <a:off x="1816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8" name="n_4aveValue【福祉施設】&#10;有形固定資産減価償却率">
          <a:extLst>
            <a:ext uri="{FF2B5EF4-FFF2-40B4-BE49-F238E27FC236}">
              <a16:creationId xmlns:a16="http://schemas.microsoft.com/office/drawing/2014/main" id="{93CFFEB8-D1E3-433A-85F3-5CF66DA52D1E}"/>
            </a:ext>
          </a:extLst>
        </xdr:cNvPr>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133366</xdr:rowOff>
    </xdr:from>
    <xdr:ext cx="405111" cy="259045"/>
    <xdr:sp macro="" textlink="">
      <xdr:nvSpPr>
        <xdr:cNvPr id="319" name="n_1mainValue【福祉施設】&#10;有形固定資産減価償却率">
          <a:extLst>
            <a:ext uri="{FF2B5EF4-FFF2-40B4-BE49-F238E27FC236}">
              <a16:creationId xmlns:a16="http://schemas.microsoft.com/office/drawing/2014/main" id="{A9F46B85-34B2-4239-874B-BB6F4812594F}"/>
            </a:ext>
          </a:extLst>
        </xdr:cNvPr>
        <xdr:cNvSpPr txBox="1"/>
      </xdr:nvSpPr>
      <xdr:spPr>
        <a:xfrm>
          <a:off x="35820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60977</xdr:rowOff>
    </xdr:from>
    <xdr:ext cx="405111" cy="259045"/>
    <xdr:sp macro="" textlink="">
      <xdr:nvSpPr>
        <xdr:cNvPr id="320" name="n_2mainValue【福祉施設】&#10;有形固定資産減価償却率">
          <a:extLst>
            <a:ext uri="{FF2B5EF4-FFF2-40B4-BE49-F238E27FC236}">
              <a16:creationId xmlns:a16="http://schemas.microsoft.com/office/drawing/2014/main" id="{422D68F1-224B-4EB1-81A8-2E793583DEE8}"/>
            </a:ext>
          </a:extLst>
        </xdr:cNvPr>
        <xdr:cNvSpPr txBox="1"/>
      </xdr:nvSpPr>
      <xdr:spPr>
        <a:xfrm>
          <a:off x="27057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156227</xdr:rowOff>
    </xdr:from>
    <xdr:ext cx="405111" cy="259045"/>
    <xdr:sp macro="" textlink="">
      <xdr:nvSpPr>
        <xdr:cNvPr id="321" name="n_3mainValue【福祉施設】&#10;有形固定資産減価償却率">
          <a:extLst>
            <a:ext uri="{FF2B5EF4-FFF2-40B4-BE49-F238E27FC236}">
              <a16:creationId xmlns:a16="http://schemas.microsoft.com/office/drawing/2014/main" id="{F1E09ACE-2BD9-4D5D-9CC5-D31C7A0E63AF}"/>
            </a:ext>
          </a:extLst>
        </xdr:cNvPr>
        <xdr:cNvSpPr txBox="1"/>
      </xdr:nvSpPr>
      <xdr:spPr>
        <a:xfrm>
          <a:off x="1816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22" name="n_4mainValue【福祉施設】&#10;有形固定資産減価償却率">
          <a:extLst>
            <a:ext uri="{FF2B5EF4-FFF2-40B4-BE49-F238E27FC236}">
              <a16:creationId xmlns:a16="http://schemas.microsoft.com/office/drawing/2014/main" id="{7363768E-330E-4888-84F5-0207C1632FE6}"/>
            </a:ext>
          </a:extLst>
        </xdr:cNvPr>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37CE9469-AE8E-4B93-B650-9367B1454B8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EE4A1ADC-F5ED-4A5F-8CEC-02A738DA7A1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22DD2DD2-88D3-46F6-AEDC-C4F9B2BA685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A5EEE708-A291-4B3B-B41C-4788CF1A81F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CDDDD049-2160-4EBD-A6CB-2BEB9583185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5361755C-0DBB-4369-9C2A-5C3D97BE1A5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6F63E04F-0351-4B97-A1A4-2656C12C8F3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44D00AB2-EAFF-4476-B88C-ED660429261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BDDFBC2-1025-4186-B8D8-F7DAF7A9498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EAA7CDF-B011-439E-80CA-BBC9F7FD608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2730D385-C8B5-47CE-BCB6-1FF0FC1BEE1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05ACD7D0-151C-4F80-8D97-783902D659D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8FA3AB5F-0F32-4262-8CF4-4F6A31AC6B3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34D670E6-9254-4F93-A746-03FE6D2A20D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28320250-EA57-495B-AAFE-7C436BB77AF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88E12189-2C10-4810-B8D8-33FF1A23CDB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2D849532-6DBE-4B3A-9423-B966F658117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535B664F-4FB0-41CF-9005-16DDD5DDB2B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16EC2CA2-525B-4E08-BE45-DE1CA0D9C61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id="{B28CF1BD-B000-4741-B1B2-636AC72738B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9E10A92B-7DF1-444B-B209-B87957A471C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id="{A07EB692-E5BA-43FA-8AD7-15A514700EF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E8437620-C801-4438-8E67-99A00E27DEA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FB23CCD2-E385-4B4A-BFB5-8919D8DC2F3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33C67B10-0A65-4AC8-BBDB-B7B892409F2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48" name="直線コネクタ 347">
          <a:extLst>
            <a:ext uri="{FF2B5EF4-FFF2-40B4-BE49-F238E27FC236}">
              <a16:creationId xmlns:a16="http://schemas.microsoft.com/office/drawing/2014/main" id="{6CECF670-DA06-4C5E-B303-3E4680764023}"/>
            </a:ext>
          </a:extLst>
        </xdr:cNvPr>
        <xdr:cNvCxnSpPr/>
      </xdr:nvCxnSpPr>
      <xdr:spPr>
        <a:xfrm flipV="1">
          <a:off x="10476865" y="13443857"/>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49" name="【福祉施設】&#10;一人当たり面積最小値テキスト">
          <a:extLst>
            <a:ext uri="{FF2B5EF4-FFF2-40B4-BE49-F238E27FC236}">
              <a16:creationId xmlns:a16="http://schemas.microsoft.com/office/drawing/2014/main" id="{691F30EE-B918-4A74-AED6-46CCB717144D}"/>
            </a:ext>
          </a:extLst>
        </xdr:cNvPr>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0" name="直線コネクタ 349">
          <a:extLst>
            <a:ext uri="{FF2B5EF4-FFF2-40B4-BE49-F238E27FC236}">
              <a16:creationId xmlns:a16="http://schemas.microsoft.com/office/drawing/2014/main" id="{8D5C447A-A687-43A0-A8E3-458F76B8A289}"/>
            </a:ext>
          </a:extLst>
        </xdr:cNvPr>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1" name="【福祉施設】&#10;一人当たり面積最大値テキスト">
          <a:extLst>
            <a:ext uri="{FF2B5EF4-FFF2-40B4-BE49-F238E27FC236}">
              <a16:creationId xmlns:a16="http://schemas.microsoft.com/office/drawing/2014/main" id="{6B34308E-54C3-4626-8312-6A1547A89A47}"/>
            </a:ext>
          </a:extLst>
        </xdr:cNvPr>
        <xdr:cNvSpPr txBox="1"/>
      </xdr:nvSpPr>
      <xdr:spPr>
        <a:xfrm>
          <a:off x="10515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2" name="直線コネクタ 351">
          <a:extLst>
            <a:ext uri="{FF2B5EF4-FFF2-40B4-BE49-F238E27FC236}">
              <a16:creationId xmlns:a16="http://schemas.microsoft.com/office/drawing/2014/main" id="{922F45E1-CD9B-442A-BD55-103A57347394}"/>
            </a:ext>
          </a:extLst>
        </xdr:cNvPr>
        <xdr:cNvCxnSpPr/>
      </xdr:nvCxnSpPr>
      <xdr:spPr>
        <a:xfrm>
          <a:off x="10388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108148</xdr:rowOff>
    </xdr:from>
    <xdr:ext cx="469744" cy="259045"/>
    <xdr:sp macro="" textlink="">
      <xdr:nvSpPr>
        <xdr:cNvPr id="353" name="【福祉施設】&#10;一人当たり面積平均値テキスト">
          <a:extLst>
            <a:ext uri="{FF2B5EF4-FFF2-40B4-BE49-F238E27FC236}">
              <a16:creationId xmlns:a16="http://schemas.microsoft.com/office/drawing/2014/main" id="{31B05FAD-3E3A-4858-B177-25E442709E6D}"/>
            </a:ext>
          </a:extLst>
        </xdr:cNvPr>
        <xdr:cNvSpPr txBox="1"/>
      </xdr:nvSpPr>
      <xdr:spPr>
        <a:xfrm>
          <a:off x="10515600" y="13995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4" name="フローチャート: 判断 353">
          <a:extLst>
            <a:ext uri="{FF2B5EF4-FFF2-40B4-BE49-F238E27FC236}">
              <a16:creationId xmlns:a16="http://schemas.microsoft.com/office/drawing/2014/main" id="{E5C63B7F-EEDA-4F17-BF16-713252BBCEAF}"/>
            </a:ext>
          </a:extLst>
        </xdr:cNvPr>
        <xdr:cNvSpPr/>
      </xdr:nvSpPr>
      <xdr:spPr>
        <a:xfrm>
          <a:off x="10426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5" name="フローチャート: 判断 354">
          <a:extLst>
            <a:ext uri="{FF2B5EF4-FFF2-40B4-BE49-F238E27FC236}">
              <a16:creationId xmlns:a16="http://schemas.microsoft.com/office/drawing/2014/main" id="{FFE2BE83-41AD-4821-9976-13E9137BBC16}"/>
            </a:ext>
          </a:extLst>
        </xdr:cNvPr>
        <xdr:cNvSpPr/>
      </xdr:nvSpPr>
      <xdr:spPr>
        <a:xfrm>
          <a:off x="9588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56" name="フローチャート: 判断 355">
          <a:extLst>
            <a:ext uri="{FF2B5EF4-FFF2-40B4-BE49-F238E27FC236}">
              <a16:creationId xmlns:a16="http://schemas.microsoft.com/office/drawing/2014/main" id="{DBE5001B-6B6E-4D12-8A04-F6296F215AC6}"/>
            </a:ext>
          </a:extLst>
        </xdr:cNvPr>
        <xdr:cNvSpPr/>
      </xdr:nvSpPr>
      <xdr:spPr>
        <a:xfrm>
          <a:off x="8699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85271</xdr:rowOff>
    </xdr:from>
    <xdr:to>
      <xdr:col>41</xdr:col>
      <xdr:colOff>101600</xdr:colOff>
      <xdr:row>83</xdr:row>
      <xdr:rowOff>15421</xdr:rowOff>
    </xdr:to>
    <xdr:sp macro="" textlink="">
      <xdr:nvSpPr>
        <xdr:cNvPr id="357" name="フローチャート: 判断 356">
          <a:extLst>
            <a:ext uri="{FF2B5EF4-FFF2-40B4-BE49-F238E27FC236}">
              <a16:creationId xmlns:a16="http://schemas.microsoft.com/office/drawing/2014/main" id="{22E26615-CB0D-4096-ADE9-E59E53C8F6FE}"/>
            </a:ext>
          </a:extLst>
        </xdr:cNvPr>
        <xdr:cNvSpPr/>
      </xdr:nvSpPr>
      <xdr:spPr>
        <a:xfrm>
          <a:off x="781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68943</xdr:rowOff>
    </xdr:from>
    <xdr:to>
      <xdr:col>36</xdr:col>
      <xdr:colOff>165100</xdr:colOff>
      <xdr:row>82</xdr:row>
      <xdr:rowOff>170543</xdr:rowOff>
    </xdr:to>
    <xdr:sp macro="" textlink="">
      <xdr:nvSpPr>
        <xdr:cNvPr id="358" name="フローチャート: 判断 357">
          <a:extLst>
            <a:ext uri="{FF2B5EF4-FFF2-40B4-BE49-F238E27FC236}">
              <a16:creationId xmlns:a16="http://schemas.microsoft.com/office/drawing/2014/main" id="{8940FF43-6EE6-4EC7-BE34-A2C8096F112B}"/>
            </a:ext>
          </a:extLst>
        </xdr:cNvPr>
        <xdr:cNvSpPr/>
      </xdr:nvSpPr>
      <xdr:spPr>
        <a:xfrm>
          <a:off x="692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A054FF4-B2C4-49DF-A6BE-07A7F6687B1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5A3763D-1A90-43AF-A6A9-05115122978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F11E0B5-E344-4919-8240-FD45864093B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C066337-E71A-4DA4-9656-92AD3F9F6AE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F4F8FB3-9907-48E9-8614-011DDB7C179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142421</xdr:rowOff>
    </xdr:from>
    <xdr:to>
      <xdr:col>55</xdr:col>
      <xdr:colOff>50800</xdr:colOff>
      <xdr:row>84</xdr:row>
      <xdr:rowOff>72571</xdr:rowOff>
    </xdr:to>
    <xdr:sp macro="" textlink="">
      <xdr:nvSpPr>
        <xdr:cNvPr id="364" name="楕円 363">
          <a:extLst>
            <a:ext uri="{FF2B5EF4-FFF2-40B4-BE49-F238E27FC236}">
              <a16:creationId xmlns:a16="http://schemas.microsoft.com/office/drawing/2014/main" id="{4F37712A-D83E-4C4B-A3D8-A0437B7CAEFC}"/>
            </a:ext>
          </a:extLst>
        </xdr:cNvPr>
        <xdr:cNvSpPr/>
      </xdr:nvSpPr>
      <xdr:spPr>
        <a:xfrm>
          <a:off x="104267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120848</xdr:rowOff>
    </xdr:from>
    <xdr:ext cx="469744" cy="259045"/>
    <xdr:sp macro="" textlink="">
      <xdr:nvSpPr>
        <xdr:cNvPr id="365" name="【福祉施設】&#10;一人当たり面積該当値テキスト">
          <a:extLst>
            <a:ext uri="{FF2B5EF4-FFF2-40B4-BE49-F238E27FC236}">
              <a16:creationId xmlns:a16="http://schemas.microsoft.com/office/drawing/2014/main" id="{C9D929E6-C843-46F4-9A4D-EBD7F9B55DFB}"/>
            </a:ext>
          </a:extLst>
        </xdr:cNvPr>
        <xdr:cNvSpPr txBox="1"/>
      </xdr:nvSpPr>
      <xdr:spPr>
        <a:xfrm>
          <a:off x="10515600" y="1435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142421</xdr:rowOff>
    </xdr:from>
    <xdr:to>
      <xdr:col>50</xdr:col>
      <xdr:colOff>165100</xdr:colOff>
      <xdr:row>84</xdr:row>
      <xdr:rowOff>72571</xdr:rowOff>
    </xdr:to>
    <xdr:sp macro="" textlink="">
      <xdr:nvSpPr>
        <xdr:cNvPr id="366" name="楕円 365">
          <a:extLst>
            <a:ext uri="{FF2B5EF4-FFF2-40B4-BE49-F238E27FC236}">
              <a16:creationId xmlns:a16="http://schemas.microsoft.com/office/drawing/2014/main" id="{EFF5334C-F1B3-4179-912F-7DAFE3F93666}"/>
            </a:ext>
          </a:extLst>
        </xdr:cNvPr>
        <xdr:cNvSpPr/>
      </xdr:nvSpPr>
      <xdr:spPr>
        <a:xfrm>
          <a:off x="9588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21771</xdr:rowOff>
    </xdr:from>
    <xdr:to>
      <xdr:col>55</xdr:col>
      <xdr:colOff>0</xdr:colOff>
      <xdr:row>84</xdr:row>
      <xdr:rowOff>21771</xdr:rowOff>
    </xdr:to>
    <xdr:cxnSp macro="">
      <xdr:nvCxnSpPr>
        <xdr:cNvPr id="367" name="直線コネクタ 366">
          <a:extLst>
            <a:ext uri="{FF2B5EF4-FFF2-40B4-BE49-F238E27FC236}">
              <a16:creationId xmlns:a16="http://schemas.microsoft.com/office/drawing/2014/main" id="{8A3E1A1D-13BC-4767-8866-22CD845D07A4}"/>
            </a:ext>
          </a:extLst>
        </xdr:cNvPr>
        <xdr:cNvCxnSpPr/>
      </xdr:nvCxnSpPr>
      <xdr:spPr>
        <a:xfrm>
          <a:off x="9639300" y="14423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68" name="楕円 367">
          <a:extLst>
            <a:ext uri="{FF2B5EF4-FFF2-40B4-BE49-F238E27FC236}">
              <a16:creationId xmlns:a16="http://schemas.microsoft.com/office/drawing/2014/main" id="{6D70E921-8F89-4928-BEBB-ECE7AA617A28}"/>
            </a:ext>
          </a:extLst>
        </xdr:cNvPr>
        <xdr:cNvSpPr/>
      </xdr:nvSpPr>
      <xdr:spPr>
        <a:xfrm>
          <a:off x="8699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5443</xdr:rowOff>
    </xdr:from>
    <xdr:to>
      <xdr:col>50</xdr:col>
      <xdr:colOff>114300</xdr:colOff>
      <xdr:row>84</xdr:row>
      <xdr:rowOff>21771</xdr:rowOff>
    </xdr:to>
    <xdr:cxnSp macro="">
      <xdr:nvCxnSpPr>
        <xdr:cNvPr id="369" name="直線コネクタ 368">
          <a:extLst>
            <a:ext uri="{FF2B5EF4-FFF2-40B4-BE49-F238E27FC236}">
              <a16:creationId xmlns:a16="http://schemas.microsoft.com/office/drawing/2014/main" id="{5557D4F6-BAAA-414F-B721-2BC546DCA127}"/>
            </a:ext>
          </a:extLst>
        </xdr:cNvPr>
        <xdr:cNvCxnSpPr/>
      </xdr:nvCxnSpPr>
      <xdr:spPr>
        <a:xfrm>
          <a:off x="8750300" y="144072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142421</xdr:rowOff>
    </xdr:from>
    <xdr:to>
      <xdr:col>41</xdr:col>
      <xdr:colOff>101600</xdr:colOff>
      <xdr:row>84</xdr:row>
      <xdr:rowOff>72571</xdr:rowOff>
    </xdr:to>
    <xdr:sp macro="" textlink="">
      <xdr:nvSpPr>
        <xdr:cNvPr id="370" name="楕円 369">
          <a:extLst>
            <a:ext uri="{FF2B5EF4-FFF2-40B4-BE49-F238E27FC236}">
              <a16:creationId xmlns:a16="http://schemas.microsoft.com/office/drawing/2014/main" id="{EFBB0E71-FFA5-4097-8C7A-1DA410C11C25}"/>
            </a:ext>
          </a:extLst>
        </xdr:cNvPr>
        <xdr:cNvSpPr/>
      </xdr:nvSpPr>
      <xdr:spPr>
        <a:xfrm>
          <a:off x="7810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5443</xdr:rowOff>
    </xdr:from>
    <xdr:to>
      <xdr:col>45</xdr:col>
      <xdr:colOff>177800</xdr:colOff>
      <xdr:row>84</xdr:row>
      <xdr:rowOff>21771</xdr:rowOff>
    </xdr:to>
    <xdr:cxnSp macro="">
      <xdr:nvCxnSpPr>
        <xdr:cNvPr id="371" name="直線コネクタ 370">
          <a:extLst>
            <a:ext uri="{FF2B5EF4-FFF2-40B4-BE49-F238E27FC236}">
              <a16:creationId xmlns:a16="http://schemas.microsoft.com/office/drawing/2014/main" id="{45011799-449D-49BD-8C42-6CCF51CFC20E}"/>
            </a:ext>
          </a:extLst>
        </xdr:cNvPr>
        <xdr:cNvCxnSpPr/>
      </xdr:nvCxnSpPr>
      <xdr:spPr>
        <a:xfrm flipV="1">
          <a:off x="7861300" y="144072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126093</xdr:rowOff>
    </xdr:from>
    <xdr:to>
      <xdr:col>36</xdr:col>
      <xdr:colOff>165100</xdr:colOff>
      <xdr:row>84</xdr:row>
      <xdr:rowOff>56243</xdr:rowOff>
    </xdr:to>
    <xdr:sp macro="" textlink="">
      <xdr:nvSpPr>
        <xdr:cNvPr id="372" name="楕円 371">
          <a:extLst>
            <a:ext uri="{FF2B5EF4-FFF2-40B4-BE49-F238E27FC236}">
              <a16:creationId xmlns:a16="http://schemas.microsoft.com/office/drawing/2014/main" id="{CF1620A4-50C4-4A2A-9C39-56FD3A4B1107}"/>
            </a:ext>
          </a:extLst>
        </xdr:cNvPr>
        <xdr:cNvSpPr/>
      </xdr:nvSpPr>
      <xdr:spPr>
        <a:xfrm>
          <a:off x="6921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5443</xdr:rowOff>
    </xdr:from>
    <xdr:to>
      <xdr:col>41</xdr:col>
      <xdr:colOff>50800</xdr:colOff>
      <xdr:row>84</xdr:row>
      <xdr:rowOff>21771</xdr:rowOff>
    </xdr:to>
    <xdr:cxnSp macro="">
      <xdr:nvCxnSpPr>
        <xdr:cNvPr id="373" name="直線コネクタ 372">
          <a:extLst>
            <a:ext uri="{FF2B5EF4-FFF2-40B4-BE49-F238E27FC236}">
              <a16:creationId xmlns:a16="http://schemas.microsoft.com/office/drawing/2014/main" id="{C6CD07B1-0422-4871-B099-B8CB5CABF157}"/>
            </a:ext>
          </a:extLst>
        </xdr:cNvPr>
        <xdr:cNvCxnSpPr/>
      </xdr:nvCxnSpPr>
      <xdr:spPr>
        <a:xfrm>
          <a:off x="6972300" y="144072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15620</xdr:rowOff>
    </xdr:from>
    <xdr:ext cx="469744" cy="259045"/>
    <xdr:sp macro="" textlink="">
      <xdr:nvSpPr>
        <xdr:cNvPr id="374" name="n_1aveValue【福祉施設】&#10;一人当たり面積">
          <a:extLst>
            <a:ext uri="{FF2B5EF4-FFF2-40B4-BE49-F238E27FC236}">
              <a16:creationId xmlns:a16="http://schemas.microsoft.com/office/drawing/2014/main" id="{F941537E-146C-4650-AD39-532CA59280B7}"/>
            </a:ext>
          </a:extLst>
        </xdr:cNvPr>
        <xdr:cNvSpPr txBox="1"/>
      </xdr:nvSpPr>
      <xdr:spPr>
        <a:xfrm>
          <a:off x="93917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15620</xdr:rowOff>
    </xdr:from>
    <xdr:ext cx="469744" cy="259045"/>
    <xdr:sp macro="" textlink="">
      <xdr:nvSpPr>
        <xdr:cNvPr id="375" name="n_2aveValue【福祉施設】&#10;一人当たり面積">
          <a:extLst>
            <a:ext uri="{FF2B5EF4-FFF2-40B4-BE49-F238E27FC236}">
              <a16:creationId xmlns:a16="http://schemas.microsoft.com/office/drawing/2014/main" id="{99F6B1BD-F413-483D-9DE1-1BF2C47ABF8C}"/>
            </a:ext>
          </a:extLst>
        </xdr:cNvPr>
        <xdr:cNvSpPr txBox="1"/>
      </xdr:nvSpPr>
      <xdr:spPr>
        <a:xfrm>
          <a:off x="8515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31948</xdr:rowOff>
    </xdr:from>
    <xdr:ext cx="469744" cy="259045"/>
    <xdr:sp macro="" textlink="">
      <xdr:nvSpPr>
        <xdr:cNvPr id="376" name="n_3aveValue【福祉施設】&#10;一人当たり面積">
          <a:extLst>
            <a:ext uri="{FF2B5EF4-FFF2-40B4-BE49-F238E27FC236}">
              <a16:creationId xmlns:a16="http://schemas.microsoft.com/office/drawing/2014/main" id="{99893FE4-9E6F-4DCA-B038-47C7646699F0}"/>
            </a:ext>
          </a:extLst>
        </xdr:cNvPr>
        <xdr:cNvSpPr txBox="1"/>
      </xdr:nvSpPr>
      <xdr:spPr>
        <a:xfrm>
          <a:off x="7626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15620</xdr:rowOff>
    </xdr:from>
    <xdr:ext cx="469744" cy="259045"/>
    <xdr:sp macro="" textlink="">
      <xdr:nvSpPr>
        <xdr:cNvPr id="377" name="n_4aveValue【福祉施設】&#10;一人当たり面積">
          <a:extLst>
            <a:ext uri="{FF2B5EF4-FFF2-40B4-BE49-F238E27FC236}">
              <a16:creationId xmlns:a16="http://schemas.microsoft.com/office/drawing/2014/main" id="{B0F4D4ED-D46A-472B-A1BE-E43549A89517}"/>
            </a:ext>
          </a:extLst>
        </xdr:cNvPr>
        <xdr:cNvSpPr txBox="1"/>
      </xdr:nvSpPr>
      <xdr:spPr>
        <a:xfrm>
          <a:off x="6737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63698</xdr:rowOff>
    </xdr:from>
    <xdr:ext cx="469744" cy="259045"/>
    <xdr:sp macro="" textlink="">
      <xdr:nvSpPr>
        <xdr:cNvPr id="378" name="n_1mainValue【福祉施設】&#10;一人当たり面積">
          <a:extLst>
            <a:ext uri="{FF2B5EF4-FFF2-40B4-BE49-F238E27FC236}">
              <a16:creationId xmlns:a16="http://schemas.microsoft.com/office/drawing/2014/main" id="{FA89B2BA-DA0D-4B25-A061-DFD8AD57F9D1}"/>
            </a:ext>
          </a:extLst>
        </xdr:cNvPr>
        <xdr:cNvSpPr txBox="1"/>
      </xdr:nvSpPr>
      <xdr:spPr>
        <a:xfrm>
          <a:off x="93917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47370</xdr:rowOff>
    </xdr:from>
    <xdr:ext cx="469744" cy="259045"/>
    <xdr:sp macro="" textlink="">
      <xdr:nvSpPr>
        <xdr:cNvPr id="379" name="n_2mainValue【福祉施設】&#10;一人当たり面積">
          <a:extLst>
            <a:ext uri="{FF2B5EF4-FFF2-40B4-BE49-F238E27FC236}">
              <a16:creationId xmlns:a16="http://schemas.microsoft.com/office/drawing/2014/main" id="{2AE910B7-1FD7-4453-A7E6-6DA2A1CAA40F}"/>
            </a:ext>
          </a:extLst>
        </xdr:cNvPr>
        <xdr:cNvSpPr txBox="1"/>
      </xdr:nvSpPr>
      <xdr:spPr>
        <a:xfrm>
          <a:off x="8515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63698</xdr:rowOff>
    </xdr:from>
    <xdr:ext cx="469744" cy="259045"/>
    <xdr:sp macro="" textlink="">
      <xdr:nvSpPr>
        <xdr:cNvPr id="380" name="n_3mainValue【福祉施設】&#10;一人当たり面積">
          <a:extLst>
            <a:ext uri="{FF2B5EF4-FFF2-40B4-BE49-F238E27FC236}">
              <a16:creationId xmlns:a16="http://schemas.microsoft.com/office/drawing/2014/main" id="{3C630215-1283-462A-A862-A3B7156F04DC}"/>
            </a:ext>
          </a:extLst>
        </xdr:cNvPr>
        <xdr:cNvSpPr txBox="1"/>
      </xdr:nvSpPr>
      <xdr:spPr>
        <a:xfrm>
          <a:off x="7626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47370</xdr:rowOff>
    </xdr:from>
    <xdr:ext cx="469744" cy="259045"/>
    <xdr:sp macro="" textlink="">
      <xdr:nvSpPr>
        <xdr:cNvPr id="381" name="n_4mainValue【福祉施設】&#10;一人当たり面積">
          <a:extLst>
            <a:ext uri="{FF2B5EF4-FFF2-40B4-BE49-F238E27FC236}">
              <a16:creationId xmlns:a16="http://schemas.microsoft.com/office/drawing/2014/main" id="{45FA92D4-1C8B-4680-9A75-5E2C47F9B098}"/>
            </a:ext>
          </a:extLst>
        </xdr:cNvPr>
        <xdr:cNvSpPr txBox="1"/>
      </xdr:nvSpPr>
      <xdr:spPr>
        <a:xfrm>
          <a:off x="6737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E8651F88-C937-452D-B3D3-B8D4185F3C2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CE7D25B9-8F52-4F2A-A5C5-A5B6440C622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84CC817B-7E75-4647-ADE2-F0BC883FA08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D9DBB43A-38D9-4B41-8FC2-206BD02DB72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DD3EEDBA-4AEE-4B63-9577-6104B9D01A6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1D2721F3-F41B-41B7-A02D-0FE955D845C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E34FC91-0AE7-4C72-9A54-DF8056A47A7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643288B5-A831-4745-8371-65EFB27BD11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D9C373E0-C2D1-4C6F-A898-0AF7FCF1E64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905DCFB6-7C2C-451B-B78D-80FE2CFA961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C28761CB-922E-49F4-969E-2F016D55EBD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8889B4DE-636F-4623-9435-9DBDF906166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9E9500A0-381B-48C3-85C3-B6A0FC2C1AD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2A708E6B-8796-4479-9807-8125406A7CA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9EC9D0CE-5513-4D5C-9464-BA0F60C8555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28ADC6DE-6A02-408E-AB66-C037AA124CF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1607F701-2C5D-407E-B942-6817442E5E7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EA755D06-B937-43C9-BFC0-AAAE0A37D1F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455EB87A-9274-4E54-B3D6-FEBC93A77C4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72EFB0D5-8BDA-47F6-BFBF-469F2FC14F9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AB3C358D-CC66-4BF8-A858-F8EE3FE0DC2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F565E745-C60D-4B4F-AA9C-6F9EB41448D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BF54820A-FD3C-4146-9BBC-192ED1944AF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38DFC124-497B-4249-AF0E-75FD5503E17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20955</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8785A16C-59EC-4FC3-9FF4-9649B220B4AA}"/>
            </a:ext>
          </a:extLst>
        </xdr:cNvPr>
        <xdr:cNvCxnSpPr/>
      </xdr:nvCxnSpPr>
      <xdr:spPr>
        <a:xfrm flipV="1">
          <a:off x="4634865" y="1716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1707B046-7D4E-4D56-A603-D8BEC26773D7}"/>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EA686071-408A-4EBB-8077-6131BAB8A129}"/>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139082</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6C812FEE-0E60-484F-AEF1-2E0789C468BC}"/>
            </a:ext>
          </a:extLst>
        </xdr:cNvPr>
        <xdr:cNvSpPr txBox="1"/>
      </xdr:nvSpPr>
      <xdr:spPr>
        <a:xfrm>
          <a:off x="4673600" y="1694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20955</xdr:rowOff>
    </xdr:from>
    <xdr:to>
      <xdr:col>24</xdr:col>
      <xdr:colOff>152400</xdr:colOff>
      <xdr:row>100</xdr:row>
      <xdr:rowOff>20955</xdr:rowOff>
    </xdr:to>
    <xdr:cxnSp macro="">
      <xdr:nvCxnSpPr>
        <xdr:cNvPr id="410" name="直線コネクタ 409">
          <a:extLst>
            <a:ext uri="{FF2B5EF4-FFF2-40B4-BE49-F238E27FC236}">
              <a16:creationId xmlns:a16="http://schemas.microsoft.com/office/drawing/2014/main" id="{EA5B8F1B-650C-456D-92D4-F704144A88D7}"/>
            </a:ext>
          </a:extLst>
        </xdr:cNvPr>
        <xdr:cNvCxnSpPr/>
      </xdr:nvCxnSpPr>
      <xdr:spPr>
        <a:xfrm>
          <a:off x="4546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47641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D6A44DAF-EECB-454C-9CAE-FC2194FF483C}"/>
            </a:ext>
          </a:extLst>
        </xdr:cNvPr>
        <xdr:cNvSpPr txBox="1"/>
      </xdr:nvSpPr>
      <xdr:spPr>
        <a:xfrm>
          <a:off x="4673600" y="17706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69214</xdr:rowOff>
    </xdr:from>
    <xdr:to>
      <xdr:col>24</xdr:col>
      <xdr:colOff>114300</xdr:colOff>
      <xdr:row>103</xdr:row>
      <xdr:rowOff>170814</xdr:rowOff>
    </xdr:to>
    <xdr:sp macro="" textlink="">
      <xdr:nvSpPr>
        <xdr:cNvPr id="412" name="フローチャート: 判断 411">
          <a:extLst>
            <a:ext uri="{FF2B5EF4-FFF2-40B4-BE49-F238E27FC236}">
              <a16:creationId xmlns:a16="http://schemas.microsoft.com/office/drawing/2014/main" id="{E9268CD5-4B89-425A-B2E6-67A985A15FE5}"/>
            </a:ext>
          </a:extLst>
        </xdr:cNvPr>
        <xdr:cNvSpPr/>
      </xdr:nvSpPr>
      <xdr:spPr>
        <a:xfrm>
          <a:off x="45847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40639</xdr:rowOff>
    </xdr:from>
    <xdr:to>
      <xdr:col>20</xdr:col>
      <xdr:colOff>38100</xdr:colOff>
      <xdr:row>103</xdr:row>
      <xdr:rowOff>142239</xdr:rowOff>
    </xdr:to>
    <xdr:sp macro="" textlink="">
      <xdr:nvSpPr>
        <xdr:cNvPr id="413" name="フローチャート: 判断 412">
          <a:extLst>
            <a:ext uri="{FF2B5EF4-FFF2-40B4-BE49-F238E27FC236}">
              <a16:creationId xmlns:a16="http://schemas.microsoft.com/office/drawing/2014/main" id="{2C885646-0DB3-494B-BA94-68CFBF2155D4}"/>
            </a:ext>
          </a:extLst>
        </xdr:cNvPr>
        <xdr:cNvSpPr/>
      </xdr:nvSpPr>
      <xdr:spPr>
        <a:xfrm>
          <a:off x="3746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38736</xdr:rowOff>
    </xdr:from>
    <xdr:to>
      <xdr:col>15</xdr:col>
      <xdr:colOff>101600</xdr:colOff>
      <xdr:row>103</xdr:row>
      <xdr:rowOff>140336</xdr:rowOff>
    </xdr:to>
    <xdr:sp macro="" textlink="">
      <xdr:nvSpPr>
        <xdr:cNvPr id="414" name="フローチャート: 判断 413">
          <a:extLst>
            <a:ext uri="{FF2B5EF4-FFF2-40B4-BE49-F238E27FC236}">
              <a16:creationId xmlns:a16="http://schemas.microsoft.com/office/drawing/2014/main" id="{030BD853-A559-4D23-B2C7-6CC12CA4DCB5}"/>
            </a:ext>
          </a:extLst>
        </xdr:cNvPr>
        <xdr:cNvSpPr/>
      </xdr:nvSpPr>
      <xdr:spPr>
        <a:xfrm>
          <a:off x="2857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415" name="フローチャート: 判断 414">
          <a:extLst>
            <a:ext uri="{FF2B5EF4-FFF2-40B4-BE49-F238E27FC236}">
              <a16:creationId xmlns:a16="http://schemas.microsoft.com/office/drawing/2014/main" id="{E5092F08-259D-48C7-AC02-3118F6C5624A}"/>
            </a:ext>
          </a:extLst>
        </xdr:cNvPr>
        <xdr:cNvSpPr/>
      </xdr:nvSpPr>
      <xdr:spPr>
        <a:xfrm>
          <a:off x="1968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6" name="フローチャート: 判断 415">
          <a:extLst>
            <a:ext uri="{FF2B5EF4-FFF2-40B4-BE49-F238E27FC236}">
              <a16:creationId xmlns:a16="http://schemas.microsoft.com/office/drawing/2014/main" id="{8AAA0D5F-2BC8-4C8C-B673-ACA3DDC27F54}"/>
            </a:ext>
          </a:extLst>
        </xdr:cNvPr>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1DF48F3-BB5C-439F-A129-BB305231C7B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E91DA0F-4C98-495B-9B45-017EFCED87A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C0C1D22-84F9-4CF9-959C-A79920EAF14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480AC78-C4F9-4D36-9EFD-98AD804DE9E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1C655B1-56CA-4150-877F-4D29E684FA7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166370</xdr:rowOff>
    </xdr:from>
    <xdr:to>
      <xdr:col>24</xdr:col>
      <xdr:colOff>114300</xdr:colOff>
      <xdr:row>103</xdr:row>
      <xdr:rowOff>96520</xdr:rowOff>
    </xdr:to>
    <xdr:sp macro="" textlink="">
      <xdr:nvSpPr>
        <xdr:cNvPr id="422" name="楕円 421">
          <a:extLst>
            <a:ext uri="{FF2B5EF4-FFF2-40B4-BE49-F238E27FC236}">
              <a16:creationId xmlns:a16="http://schemas.microsoft.com/office/drawing/2014/main" id="{E8593CA5-5596-4F3A-9D9A-712F831B4DF0}"/>
            </a:ext>
          </a:extLst>
        </xdr:cNvPr>
        <xdr:cNvSpPr/>
      </xdr:nvSpPr>
      <xdr:spPr>
        <a:xfrm>
          <a:off x="45847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17797</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5FD6FF3A-3412-4E10-B033-61707EFEEC35}"/>
            </a:ext>
          </a:extLst>
        </xdr:cNvPr>
        <xdr:cNvSpPr txBox="1"/>
      </xdr:nvSpPr>
      <xdr:spPr>
        <a:xfrm>
          <a:off x="4673600"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158750</xdr:rowOff>
    </xdr:from>
    <xdr:to>
      <xdr:col>20</xdr:col>
      <xdr:colOff>38100</xdr:colOff>
      <xdr:row>103</xdr:row>
      <xdr:rowOff>88900</xdr:rowOff>
    </xdr:to>
    <xdr:sp macro="" textlink="">
      <xdr:nvSpPr>
        <xdr:cNvPr id="424" name="楕円 423">
          <a:extLst>
            <a:ext uri="{FF2B5EF4-FFF2-40B4-BE49-F238E27FC236}">
              <a16:creationId xmlns:a16="http://schemas.microsoft.com/office/drawing/2014/main" id="{6CF8B860-99F1-450D-969A-022884EF61B8}"/>
            </a:ext>
          </a:extLst>
        </xdr:cNvPr>
        <xdr:cNvSpPr/>
      </xdr:nvSpPr>
      <xdr:spPr>
        <a:xfrm>
          <a:off x="3746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38100</xdr:rowOff>
    </xdr:from>
    <xdr:to>
      <xdr:col>24</xdr:col>
      <xdr:colOff>63500</xdr:colOff>
      <xdr:row>103</xdr:row>
      <xdr:rowOff>45720</xdr:rowOff>
    </xdr:to>
    <xdr:cxnSp macro="">
      <xdr:nvCxnSpPr>
        <xdr:cNvPr id="425" name="直線コネクタ 424">
          <a:extLst>
            <a:ext uri="{FF2B5EF4-FFF2-40B4-BE49-F238E27FC236}">
              <a16:creationId xmlns:a16="http://schemas.microsoft.com/office/drawing/2014/main" id="{901B92BE-B8D4-4A0C-86AD-DB28334AC279}"/>
            </a:ext>
          </a:extLst>
        </xdr:cNvPr>
        <xdr:cNvCxnSpPr/>
      </xdr:nvCxnSpPr>
      <xdr:spPr>
        <a:xfrm>
          <a:off x="3797300" y="176974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116839</xdr:rowOff>
    </xdr:from>
    <xdr:to>
      <xdr:col>15</xdr:col>
      <xdr:colOff>101600</xdr:colOff>
      <xdr:row>103</xdr:row>
      <xdr:rowOff>46989</xdr:rowOff>
    </xdr:to>
    <xdr:sp macro="" textlink="">
      <xdr:nvSpPr>
        <xdr:cNvPr id="426" name="楕円 425">
          <a:extLst>
            <a:ext uri="{FF2B5EF4-FFF2-40B4-BE49-F238E27FC236}">
              <a16:creationId xmlns:a16="http://schemas.microsoft.com/office/drawing/2014/main" id="{DE8E719A-0FC1-47E0-A4D6-0C73203D017C}"/>
            </a:ext>
          </a:extLst>
        </xdr:cNvPr>
        <xdr:cNvSpPr/>
      </xdr:nvSpPr>
      <xdr:spPr>
        <a:xfrm>
          <a:off x="2857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167639</xdr:rowOff>
    </xdr:from>
    <xdr:to>
      <xdr:col>19</xdr:col>
      <xdr:colOff>177800</xdr:colOff>
      <xdr:row>103</xdr:row>
      <xdr:rowOff>38100</xdr:rowOff>
    </xdr:to>
    <xdr:cxnSp macro="">
      <xdr:nvCxnSpPr>
        <xdr:cNvPr id="427" name="直線コネクタ 426">
          <a:extLst>
            <a:ext uri="{FF2B5EF4-FFF2-40B4-BE49-F238E27FC236}">
              <a16:creationId xmlns:a16="http://schemas.microsoft.com/office/drawing/2014/main" id="{FB1E1F4F-1450-428B-BD07-8D69560EE22A}"/>
            </a:ext>
          </a:extLst>
        </xdr:cNvPr>
        <xdr:cNvCxnSpPr/>
      </xdr:nvCxnSpPr>
      <xdr:spPr>
        <a:xfrm>
          <a:off x="2908300" y="176555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74930</xdr:rowOff>
    </xdr:from>
    <xdr:to>
      <xdr:col>10</xdr:col>
      <xdr:colOff>165100</xdr:colOff>
      <xdr:row>103</xdr:row>
      <xdr:rowOff>5080</xdr:rowOff>
    </xdr:to>
    <xdr:sp macro="" textlink="">
      <xdr:nvSpPr>
        <xdr:cNvPr id="428" name="楕円 427">
          <a:extLst>
            <a:ext uri="{FF2B5EF4-FFF2-40B4-BE49-F238E27FC236}">
              <a16:creationId xmlns:a16="http://schemas.microsoft.com/office/drawing/2014/main" id="{37D0629C-6F98-4DDB-8F09-780F462974E2}"/>
            </a:ext>
          </a:extLst>
        </xdr:cNvPr>
        <xdr:cNvSpPr/>
      </xdr:nvSpPr>
      <xdr:spPr>
        <a:xfrm>
          <a:off x="1968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125730</xdr:rowOff>
    </xdr:from>
    <xdr:to>
      <xdr:col>15</xdr:col>
      <xdr:colOff>50800</xdr:colOff>
      <xdr:row>102</xdr:row>
      <xdr:rowOff>167639</xdr:rowOff>
    </xdr:to>
    <xdr:cxnSp macro="">
      <xdr:nvCxnSpPr>
        <xdr:cNvPr id="429" name="直線コネクタ 428">
          <a:extLst>
            <a:ext uri="{FF2B5EF4-FFF2-40B4-BE49-F238E27FC236}">
              <a16:creationId xmlns:a16="http://schemas.microsoft.com/office/drawing/2014/main" id="{76C9BDD5-E96D-4E6E-9FFA-BFB069847A78}"/>
            </a:ext>
          </a:extLst>
        </xdr:cNvPr>
        <xdr:cNvCxnSpPr/>
      </xdr:nvCxnSpPr>
      <xdr:spPr>
        <a:xfrm>
          <a:off x="2019300" y="176136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34925</xdr:rowOff>
    </xdr:from>
    <xdr:to>
      <xdr:col>6</xdr:col>
      <xdr:colOff>38100</xdr:colOff>
      <xdr:row>102</xdr:row>
      <xdr:rowOff>136525</xdr:rowOff>
    </xdr:to>
    <xdr:sp macro="" textlink="">
      <xdr:nvSpPr>
        <xdr:cNvPr id="430" name="楕円 429">
          <a:extLst>
            <a:ext uri="{FF2B5EF4-FFF2-40B4-BE49-F238E27FC236}">
              <a16:creationId xmlns:a16="http://schemas.microsoft.com/office/drawing/2014/main" id="{21618E8C-A755-4EB2-AE16-A1EAAFC79D02}"/>
            </a:ext>
          </a:extLst>
        </xdr:cNvPr>
        <xdr:cNvSpPr/>
      </xdr:nvSpPr>
      <xdr:spPr>
        <a:xfrm>
          <a:off x="10795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85725</xdr:rowOff>
    </xdr:from>
    <xdr:to>
      <xdr:col>10</xdr:col>
      <xdr:colOff>114300</xdr:colOff>
      <xdr:row>102</xdr:row>
      <xdr:rowOff>125730</xdr:rowOff>
    </xdr:to>
    <xdr:cxnSp macro="">
      <xdr:nvCxnSpPr>
        <xdr:cNvPr id="431" name="直線コネクタ 430">
          <a:extLst>
            <a:ext uri="{FF2B5EF4-FFF2-40B4-BE49-F238E27FC236}">
              <a16:creationId xmlns:a16="http://schemas.microsoft.com/office/drawing/2014/main" id="{4F5FFC7C-3605-4A42-BFB8-04371FD2EDC9}"/>
            </a:ext>
          </a:extLst>
        </xdr:cNvPr>
        <xdr:cNvCxnSpPr/>
      </xdr:nvCxnSpPr>
      <xdr:spPr>
        <a:xfrm>
          <a:off x="1130300" y="175736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133366</xdr:rowOff>
    </xdr:from>
    <xdr:ext cx="405111" cy="259045"/>
    <xdr:sp macro="" textlink="">
      <xdr:nvSpPr>
        <xdr:cNvPr id="432" name="n_1aveValue【市民会館】&#10;有形固定資産減価償却率">
          <a:extLst>
            <a:ext uri="{FF2B5EF4-FFF2-40B4-BE49-F238E27FC236}">
              <a16:creationId xmlns:a16="http://schemas.microsoft.com/office/drawing/2014/main" id="{C42682EC-9757-436C-BC12-B9E2533DF092}"/>
            </a:ext>
          </a:extLst>
        </xdr:cNvPr>
        <xdr:cNvSpPr txBox="1"/>
      </xdr:nvSpPr>
      <xdr:spPr>
        <a:xfrm>
          <a:off x="3582044"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131463</xdr:rowOff>
    </xdr:from>
    <xdr:ext cx="405111" cy="259045"/>
    <xdr:sp macro="" textlink="">
      <xdr:nvSpPr>
        <xdr:cNvPr id="433" name="n_2aveValue【市民会館】&#10;有形固定資産減価償却率">
          <a:extLst>
            <a:ext uri="{FF2B5EF4-FFF2-40B4-BE49-F238E27FC236}">
              <a16:creationId xmlns:a16="http://schemas.microsoft.com/office/drawing/2014/main" id="{7855DBEE-70F7-4645-B2FF-48E9553248A9}"/>
            </a:ext>
          </a:extLst>
        </xdr:cNvPr>
        <xdr:cNvSpPr txBox="1"/>
      </xdr:nvSpPr>
      <xdr:spPr>
        <a:xfrm>
          <a:off x="2705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148607</xdr:rowOff>
    </xdr:from>
    <xdr:ext cx="405111" cy="259045"/>
    <xdr:sp macro="" textlink="">
      <xdr:nvSpPr>
        <xdr:cNvPr id="434" name="n_3aveValue【市民会館】&#10;有形固定資産減価償却率">
          <a:extLst>
            <a:ext uri="{FF2B5EF4-FFF2-40B4-BE49-F238E27FC236}">
              <a16:creationId xmlns:a16="http://schemas.microsoft.com/office/drawing/2014/main" id="{31A8A12B-6AB5-4C0D-9CC8-5EA203468C28}"/>
            </a:ext>
          </a:extLst>
        </xdr:cNvPr>
        <xdr:cNvSpPr txBox="1"/>
      </xdr:nvSpPr>
      <xdr:spPr>
        <a:xfrm>
          <a:off x="1816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435" name="n_4aveValue【市民会館】&#10;有形固定資産減価償却率">
          <a:extLst>
            <a:ext uri="{FF2B5EF4-FFF2-40B4-BE49-F238E27FC236}">
              <a16:creationId xmlns:a16="http://schemas.microsoft.com/office/drawing/2014/main" id="{505B3067-98E2-4E5F-8A53-706C8610D46E}"/>
            </a:ext>
          </a:extLst>
        </xdr:cNvPr>
        <xdr:cNvSpPr txBox="1"/>
      </xdr:nvSpPr>
      <xdr:spPr>
        <a:xfrm>
          <a:off x="927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105427</xdr:rowOff>
    </xdr:from>
    <xdr:ext cx="405111" cy="259045"/>
    <xdr:sp macro="" textlink="">
      <xdr:nvSpPr>
        <xdr:cNvPr id="436" name="n_1mainValue【市民会館】&#10;有形固定資産減価償却率">
          <a:extLst>
            <a:ext uri="{FF2B5EF4-FFF2-40B4-BE49-F238E27FC236}">
              <a16:creationId xmlns:a16="http://schemas.microsoft.com/office/drawing/2014/main" id="{7FED49C5-04F5-47B7-AD2A-1D8B4FCBC390}"/>
            </a:ext>
          </a:extLst>
        </xdr:cNvPr>
        <xdr:cNvSpPr txBox="1"/>
      </xdr:nvSpPr>
      <xdr:spPr>
        <a:xfrm>
          <a:off x="358204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63516</xdr:rowOff>
    </xdr:from>
    <xdr:ext cx="405111" cy="259045"/>
    <xdr:sp macro="" textlink="">
      <xdr:nvSpPr>
        <xdr:cNvPr id="437" name="n_2mainValue【市民会館】&#10;有形固定資産減価償却率">
          <a:extLst>
            <a:ext uri="{FF2B5EF4-FFF2-40B4-BE49-F238E27FC236}">
              <a16:creationId xmlns:a16="http://schemas.microsoft.com/office/drawing/2014/main" id="{940E7308-23EF-4A45-A9E9-ADCD50EC3A48}"/>
            </a:ext>
          </a:extLst>
        </xdr:cNvPr>
        <xdr:cNvSpPr txBox="1"/>
      </xdr:nvSpPr>
      <xdr:spPr>
        <a:xfrm>
          <a:off x="2705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21607</xdr:rowOff>
    </xdr:from>
    <xdr:ext cx="405111" cy="259045"/>
    <xdr:sp macro="" textlink="">
      <xdr:nvSpPr>
        <xdr:cNvPr id="438" name="n_3mainValue【市民会館】&#10;有形固定資産減価償却率">
          <a:extLst>
            <a:ext uri="{FF2B5EF4-FFF2-40B4-BE49-F238E27FC236}">
              <a16:creationId xmlns:a16="http://schemas.microsoft.com/office/drawing/2014/main" id="{846257B9-138B-463F-8DB1-D19EA220E30B}"/>
            </a:ext>
          </a:extLst>
        </xdr:cNvPr>
        <xdr:cNvSpPr txBox="1"/>
      </xdr:nvSpPr>
      <xdr:spPr>
        <a:xfrm>
          <a:off x="1816744"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153052</xdr:rowOff>
    </xdr:from>
    <xdr:ext cx="405111" cy="259045"/>
    <xdr:sp macro="" textlink="">
      <xdr:nvSpPr>
        <xdr:cNvPr id="439" name="n_4mainValue【市民会館】&#10;有形固定資産減価償却率">
          <a:extLst>
            <a:ext uri="{FF2B5EF4-FFF2-40B4-BE49-F238E27FC236}">
              <a16:creationId xmlns:a16="http://schemas.microsoft.com/office/drawing/2014/main" id="{4E495A26-A3A7-4FFE-A65F-F20C4761D1BA}"/>
            </a:ext>
          </a:extLst>
        </xdr:cNvPr>
        <xdr:cNvSpPr txBox="1"/>
      </xdr:nvSpPr>
      <xdr:spPr>
        <a:xfrm>
          <a:off x="927744"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655B6367-3C1C-4DD4-B5D4-66075480EF1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1140E2C8-48DF-4047-BE55-7BB58F55B33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B69C32D3-7222-44E1-8549-C3ED188838E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91E1B27A-FD15-45CD-937C-EE76A3F5871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EC88C711-6618-4FCC-BA96-8711464E99F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4B63CE89-4B01-4BC5-83CC-0F4AD718B56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CACC82A5-FEFC-4058-AED8-9E752A652C4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DE101431-E4A8-40B1-BA5C-BB19C8F21BC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BB5DAA67-749F-4F07-962E-6247ED38FF4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54E6C822-A90A-460E-864E-A8DDA9D1781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id="{DF4713E2-041F-44AA-BB51-ECEC29FC08C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1" name="テキスト ボックス 450">
          <a:extLst>
            <a:ext uri="{FF2B5EF4-FFF2-40B4-BE49-F238E27FC236}">
              <a16:creationId xmlns:a16="http://schemas.microsoft.com/office/drawing/2014/main" id="{6ABB3EFF-ACD4-4791-9D06-8F6B8EFB2FC4}"/>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id="{BB3B8629-C61A-4364-BE05-85A0C2E792F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3" name="テキスト ボックス 452">
          <a:extLst>
            <a:ext uri="{FF2B5EF4-FFF2-40B4-BE49-F238E27FC236}">
              <a16:creationId xmlns:a16="http://schemas.microsoft.com/office/drawing/2014/main" id="{E2F83894-9AA2-4766-A7DD-077E8B3F415A}"/>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id="{F9514BF2-16F4-49C3-8989-A39CB42CF2E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5" name="テキスト ボックス 454">
          <a:extLst>
            <a:ext uri="{FF2B5EF4-FFF2-40B4-BE49-F238E27FC236}">
              <a16:creationId xmlns:a16="http://schemas.microsoft.com/office/drawing/2014/main" id="{068D84E2-5CDF-4417-85F7-D8D2800C990A}"/>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id="{8858A001-A8C9-4AD7-8EB9-61E653979A3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7" name="テキスト ボックス 456">
          <a:extLst>
            <a:ext uri="{FF2B5EF4-FFF2-40B4-BE49-F238E27FC236}">
              <a16:creationId xmlns:a16="http://schemas.microsoft.com/office/drawing/2014/main" id="{FA0713C0-95E5-4D19-9361-1EB80B228A2A}"/>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97C2D170-964F-4652-9F80-BB49616D295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E9B1CC74-C3AA-4AC0-A1F7-4DDA0C1B7EE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579EB89B-E0F7-4F7D-8A5D-CE9D461B4AD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1" name="直線コネクタ 460">
          <a:extLst>
            <a:ext uri="{FF2B5EF4-FFF2-40B4-BE49-F238E27FC236}">
              <a16:creationId xmlns:a16="http://schemas.microsoft.com/office/drawing/2014/main" id="{4B7C89BB-FB67-4D89-9536-821B65DF586B}"/>
            </a:ext>
          </a:extLst>
        </xdr:cNvPr>
        <xdr:cNvCxnSpPr/>
      </xdr:nvCxnSpPr>
      <xdr:spPr>
        <a:xfrm flipV="1">
          <a:off x="10476865" y="1753209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2" name="【市民会館】&#10;一人当たり面積最小値テキスト">
          <a:extLst>
            <a:ext uri="{FF2B5EF4-FFF2-40B4-BE49-F238E27FC236}">
              <a16:creationId xmlns:a16="http://schemas.microsoft.com/office/drawing/2014/main" id="{4D9BD9D6-E4E7-497B-8E10-0556216F422B}"/>
            </a:ext>
          </a:extLst>
        </xdr:cNvPr>
        <xdr:cNvSpPr txBox="1"/>
      </xdr:nvSpPr>
      <xdr:spPr>
        <a:xfrm>
          <a:off x="10515600" y="185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3" name="直線コネクタ 462">
          <a:extLst>
            <a:ext uri="{FF2B5EF4-FFF2-40B4-BE49-F238E27FC236}">
              <a16:creationId xmlns:a16="http://schemas.microsoft.com/office/drawing/2014/main" id="{AC8ADE6E-35ED-4E8A-84C6-C6028AD4CBB4}"/>
            </a:ext>
          </a:extLst>
        </xdr:cNvPr>
        <xdr:cNvCxnSpPr/>
      </xdr:nvCxnSpPr>
      <xdr:spPr>
        <a:xfrm>
          <a:off x="10388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macro="" textlink="">
      <xdr:nvSpPr>
        <xdr:cNvPr id="464" name="【市民会館】&#10;一人当たり面積最大値テキスト">
          <a:extLst>
            <a:ext uri="{FF2B5EF4-FFF2-40B4-BE49-F238E27FC236}">
              <a16:creationId xmlns:a16="http://schemas.microsoft.com/office/drawing/2014/main" id="{F2D88024-E15B-4730-A851-779C9C87FD51}"/>
            </a:ext>
          </a:extLst>
        </xdr:cNvPr>
        <xdr:cNvSpPr txBox="1"/>
      </xdr:nvSpPr>
      <xdr:spPr>
        <a:xfrm>
          <a:off x="10515600" y="1730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65" name="直線コネクタ 464">
          <a:extLst>
            <a:ext uri="{FF2B5EF4-FFF2-40B4-BE49-F238E27FC236}">
              <a16:creationId xmlns:a16="http://schemas.microsoft.com/office/drawing/2014/main" id="{11410DBB-6924-45A9-9E91-809D8D06DD6C}"/>
            </a:ext>
          </a:extLst>
        </xdr:cNvPr>
        <xdr:cNvCxnSpPr/>
      </xdr:nvCxnSpPr>
      <xdr:spPr>
        <a:xfrm>
          <a:off x="10388600" y="1753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52849</xdr:rowOff>
    </xdr:from>
    <xdr:ext cx="469744" cy="259045"/>
    <xdr:sp macro="" textlink="">
      <xdr:nvSpPr>
        <xdr:cNvPr id="466" name="【市民会館】&#10;一人当たり面積平均値テキスト">
          <a:extLst>
            <a:ext uri="{FF2B5EF4-FFF2-40B4-BE49-F238E27FC236}">
              <a16:creationId xmlns:a16="http://schemas.microsoft.com/office/drawing/2014/main" id="{F53C8986-C648-418F-8015-EC6143AC362B}"/>
            </a:ext>
          </a:extLst>
        </xdr:cNvPr>
        <xdr:cNvSpPr txBox="1"/>
      </xdr:nvSpPr>
      <xdr:spPr>
        <a:xfrm>
          <a:off x="10515600" y="1805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67" name="フローチャート: 判断 466">
          <a:extLst>
            <a:ext uri="{FF2B5EF4-FFF2-40B4-BE49-F238E27FC236}">
              <a16:creationId xmlns:a16="http://schemas.microsoft.com/office/drawing/2014/main" id="{D818499A-E470-43BD-A88B-EA2F73305D41}"/>
            </a:ext>
          </a:extLst>
        </xdr:cNvPr>
        <xdr:cNvSpPr/>
      </xdr:nvSpPr>
      <xdr:spPr>
        <a:xfrm>
          <a:off x="10426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29972</xdr:rowOff>
    </xdr:from>
    <xdr:to>
      <xdr:col>50</xdr:col>
      <xdr:colOff>165100</xdr:colOff>
      <xdr:row>106</xdr:row>
      <xdr:rowOff>131572</xdr:rowOff>
    </xdr:to>
    <xdr:sp macro="" textlink="">
      <xdr:nvSpPr>
        <xdr:cNvPr id="468" name="フローチャート: 判断 467">
          <a:extLst>
            <a:ext uri="{FF2B5EF4-FFF2-40B4-BE49-F238E27FC236}">
              <a16:creationId xmlns:a16="http://schemas.microsoft.com/office/drawing/2014/main" id="{45A95261-2239-4086-8A52-C323332466DD}"/>
            </a:ext>
          </a:extLst>
        </xdr:cNvPr>
        <xdr:cNvSpPr/>
      </xdr:nvSpPr>
      <xdr:spPr>
        <a:xfrm>
          <a:off x="9588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69" name="フローチャート: 判断 468">
          <a:extLst>
            <a:ext uri="{FF2B5EF4-FFF2-40B4-BE49-F238E27FC236}">
              <a16:creationId xmlns:a16="http://schemas.microsoft.com/office/drawing/2014/main" id="{1226F093-ABF1-4FBB-9F80-535E476F29C9}"/>
            </a:ext>
          </a:extLst>
        </xdr:cNvPr>
        <xdr:cNvSpPr/>
      </xdr:nvSpPr>
      <xdr:spPr>
        <a:xfrm>
          <a:off x="8699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34544</xdr:rowOff>
    </xdr:from>
    <xdr:to>
      <xdr:col>41</xdr:col>
      <xdr:colOff>101600</xdr:colOff>
      <xdr:row>106</xdr:row>
      <xdr:rowOff>136144</xdr:rowOff>
    </xdr:to>
    <xdr:sp macro="" textlink="">
      <xdr:nvSpPr>
        <xdr:cNvPr id="470" name="フローチャート: 判断 469">
          <a:extLst>
            <a:ext uri="{FF2B5EF4-FFF2-40B4-BE49-F238E27FC236}">
              <a16:creationId xmlns:a16="http://schemas.microsoft.com/office/drawing/2014/main" id="{D51E8F38-C261-4E46-A17A-B7B96E17BE6F}"/>
            </a:ext>
          </a:extLst>
        </xdr:cNvPr>
        <xdr:cNvSpPr/>
      </xdr:nvSpPr>
      <xdr:spPr>
        <a:xfrm>
          <a:off x="7810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34544</xdr:rowOff>
    </xdr:from>
    <xdr:to>
      <xdr:col>36</xdr:col>
      <xdr:colOff>165100</xdr:colOff>
      <xdr:row>106</xdr:row>
      <xdr:rowOff>136144</xdr:rowOff>
    </xdr:to>
    <xdr:sp macro="" textlink="">
      <xdr:nvSpPr>
        <xdr:cNvPr id="471" name="フローチャート: 判断 470">
          <a:extLst>
            <a:ext uri="{FF2B5EF4-FFF2-40B4-BE49-F238E27FC236}">
              <a16:creationId xmlns:a16="http://schemas.microsoft.com/office/drawing/2014/main" id="{B00EA8F6-A3A7-4205-B226-594CB45C0B4F}"/>
            </a:ext>
          </a:extLst>
        </xdr:cNvPr>
        <xdr:cNvSpPr/>
      </xdr:nvSpPr>
      <xdr:spPr>
        <a:xfrm>
          <a:off x="6921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629B5FB-3591-48BE-947B-D2E9D375E80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1C4AB25-2286-4B79-ACB5-ED74639EE4E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8E913B7-AB25-4C9C-A535-87B819A32C7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C3098A1-8A2E-4B29-B996-8B09DDADEEC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4440270C-AD9F-42AF-BCE0-111EC2F6406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112268</xdr:rowOff>
    </xdr:from>
    <xdr:to>
      <xdr:col>55</xdr:col>
      <xdr:colOff>50800</xdr:colOff>
      <xdr:row>107</xdr:row>
      <xdr:rowOff>42418</xdr:rowOff>
    </xdr:to>
    <xdr:sp macro="" textlink="">
      <xdr:nvSpPr>
        <xdr:cNvPr id="477" name="楕円 476">
          <a:extLst>
            <a:ext uri="{FF2B5EF4-FFF2-40B4-BE49-F238E27FC236}">
              <a16:creationId xmlns:a16="http://schemas.microsoft.com/office/drawing/2014/main" id="{96A6369F-BF76-43F4-A0F7-A7AD62313E36}"/>
            </a:ext>
          </a:extLst>
        </xdr:cNvPr>
        <xdr:cNvSpPr/>
      </xdr:nvSpPr>
      <xdr:spPr>
        <a:xfrm>
          <a:off x="104267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90695</xdr:rowOff>
    </xdr:from>
    <xdr:ext cx="469744" cy="259045"/>
    <xdr:sp macro="" textlink="">
      <xdr:nvSpPr>
        <xdr:cNvPr id="478" name="【市民会館】&#10;一人当たり面積該当値テキスト">
          <a:extLst>
            <a:ext uri="{FF2B5EF4-FFF2-40B4-BE49-F238E27FC236}">
              <a16:creationId xmlns:a16="http://schemas.microsoft.com/office/drawing/2014/main" id="{8866B9B1-E9C5-4C55-ACCF-BEFCF84FD626}"/>
            </a:ext>
          </a:extLst>
        </xdr:cNvPr>
        <xdr:cNvSpPr txBox="1"/>
      </xdr:nvSpPr>
      <xdr:spPr>
        <a:xfrm>
          <a:off x="10515600"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116839</xdr:rowOff>
    </xdr:from>
    <xdr:to>
      <xdr:col>50</xdr:col>
      <xdr:colOff>165100</xdr:colOff>
      <xdr:row>107</xdr:row>
      <xdr:rowOff>46989</xdr:rowOff>
    </xdr:to>
    <xdr:sp macro="" textlink="">
      <xdr:nvSpPr>
        <xdr:cNvPr id="479" name="楕円 478">
          <a:extLst>
            <a:ext uri="{FF2B5EF4-FFF2-40B4-BE49-F238E27FC236}">
              <a16:creationId xmlns:a16="http://schemas.microsoft.com/office/drawing/2014/main" id="{C8309ACC-9E70-4742-B162-31F047849546}"/>
            </a:ext>
          </a:extLst>
        </xdr:cNvPr>
        <xdr:cNvSpPr/>
      </xdr:nvSpPr>
      <xdr:spPr>
        <a:xfrm>
          <a:off x="9588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163068</xdr:rowOff>
    </xdr:from>
    <xdr:to>
      <xdr:col>55</xdr:col>
      <xdr:colOff>0</xdr:colOff>
      <xdr:row>106</xdr:row>
      <xdr:rowOff>167639</xdr:rowOff>
    </xdr:to>
    <xdr:cxnSp macro="">
      <xdr:nvCxnSpPr>
        <xdr:cNvPr id="480" name="直線コネクタ 479">
          <a:extLst>
            <a:ext uri="{FF2B5EF4-FFF2-40B4-BE49-F238E27FC236}">
              <a16:creationId xmlns:a16="http://schemas.microsoft.com/office/drawing/2014/main" id="{76D9F510-2043-4C2E-8075-554239594097}"/>
            </a:ext>
          </a:extLst>
        </xdr:cNvPr>
        <xdr:cNvCxnSpPr/>
      </xdr:nvCxnSpPr>
      <xdr:spPr>
        <a:xfrm flipV="1">
          <a:off x="9639300" y="183367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116839</xdr:rowOff>
    </xdr:from>
    <xdr:to>
      <xdr:col>46</xdr:col>
      <xdr:colOff>38100</xdr:colOff>
      <xdr:row>107</xdr:row>
      <xdr:rowOff>46989</xdr:rowOff>
    </xdr:to>
    <xdr:sp macro="" textlink="">
      <xdr:nvSpPr>
        <xdr:cNvPr id="481" name="楕円 480">
          <a:extLst>
            <a:ext uri="{FF2B5EF4-FFF2-40B4-BE49-F238E27FC236}">
              <a16:creationId xmlns:a16="http://schemas.microsoft.com/office/drawing/2014/main" id="{80024CF2-8382-42A9-949D-700381EBFE80}"/>
            </a:ext>
          </a:extLst>
        </xdr:cNvPr>
        <xdr:cNvSpPr/>
      </xdr:nvSpPr>
      <xdr:spPr>
        <a:xfrm>
          <a:off x="8699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167639</xdr:rowOff>
    </xdr:from>
    <xdr:to>
      <xdr:col>50</xdr:col>
      <xdr:colOff>114300</xdr:colOff>
      <xdr:row>106</xdr:row>
      <xdr:rowOff>167639</xdr:rowOff>
    </xdr:to>
    <xdr:cxnSp macro="">
      <xdr:nvCxnSpPr>
        <xdr:cNvPr id="482" name="直線コネクタ 481">
          <a:extLst>
            <a:ext uri="{FF2B5EF4-FFF2-40B4-BE49-F238E27FC236}">
              <a16:creationId xmlns:a16="http://schemas.microsoft.com/office/drawing/2014/main" id="{5B633A72-1339-4292-9C95-979168FDAD34}"/>
            </a:ext>
          </a:extLst>
        </xdr:cNvPr>
        <xdr:cNvCxnSpPr/>
      </xdr:nvCxnSpPr>
      <xdr:spPr>
        <a:xfrm>
          <a:off x="8750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116839</xdr:rowOff>
    </xdr:from>
    <xdr:to>
      <xdr:col>41</xdr:col>
      <xdr:colOff>101600</xdr:colOff>
      <xdr:row>107</xdr:row>
      <xdr:rowOff>46989</xdr:rowOff>
    </xdr:to>
    <xdr:sp macro="" textlink="">
      <xdr:nvSpPr>
        <xdr:cNvPr id="483" name="楕円 482">
          <a:extLst>
            <a:ext uri="{FF2B5EF4-FFF2-40B4-BE49-F238E27FC236}">
              <a16:creationId xmlns:a16="http://schemas.microsoft.com/office/drawing/2014/main" id="{D856AACB-89B2-49C1-9C5C-EE72D77A2937}"/>
            </a:ext>
          </a:extLst>
        </xdr:cNvPr>
        <xdr:cNvSpPr/>
      </xdr:nvSpPr>
      <xdr:spPr>
        <a:xfrm>
          <a:off x="781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167639</xdr:rowOff>
    </xdr:from>
    <xdr:to>
      <xdr:col>45</xdr:col>
      <xdr:colOff>177800</xdr:colOff>
      <xdr:row>106</xdr:row>
      <xdr:rowOff>167639</xdr:rowOff>
    </xdr:to>
    <xdr:cxnSp macro="">
      <xdr:nvCxnSpPr>
        <xdr:cNvPr id="484" name="直線コネクタ 483">
          <a:extLst>
            <a:ext uri="{FF2B5EF4-FFF2-40B4-BE49-F238E27FC236}">
              <a16:creationId xmlns:a16="http://schemas.microsoft.com/office/drawing/2014/main" id="{B7576BA5-805B-4088-A9B7-17BF208336B3}"/>
            </a:ext>
          </a:extLst>
        </xdr:cNvPr>
        <xdr:cNvCxnSpPr/>
      </xdr:nvCxnSpPr>
      <xdr:spPr>
        <a:xfrm>
          <a:off x="7861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85" name="楕円 484">
          <a:extLst>
            <a:ext uri="{FF2B5EF4-FFF2-40B4-BE49-F238E27FC236}">
              <a16:creationId xmlns:a16="http://schemas.microsoft.com/office/drawing/2014/main" id="{E83195D5-7C7C-45DB-A2E3-A2303200FF1D}"/>
            </a:ext>
          </a:extLst>
        </xdr:cNvPr>
        <xdr:cNvSpPr/>
      </xdr:nvSpPr>
      <xdr:spPr>
        <a:xfrm>
          <a:off x="6921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167639</xdr:rowOff>
    </xdr:from>
    <xdr:to>
      <xdr:col>41</xdr:col>
      <xdr:colOff>50800</xdr:colOff>
      <xdr:row>106</xdr:row>
      <xdr:rowOff>167639</xdr:rowOff>
    </xdr:to>
    <xdr:cxnSp macro="">
      <xdr:nvCxnSpPr>
        <xdr:cNvPr id="486" name="直線コネクタ 485">
          <a:extLst>
            <a:ext uri="{FF2B5EF4-FFF2-40B4-BE49-F238E27FC236}">
              <a16:creationId xmlns:a16="http://schemas.microsoft.com/office/drawing/2014/main" id="{A0A915BE-54E9-4CE7-A158-7F6E1DA8EC90}"/>
            </a:ext>
          </a:extLst>
        </xdr:cNvPr>
        <xdr:cNvCxnSpPr/>
      </xdr:nvCxnSpPr>
      <xdr:spPr>
        <a:xfrm>
          <a:off x="6972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148099</xdr:rowOff>
    </xdr:from>
    <xdr:ext cx="469744" cy="259045"/>
    <xdr:sp macro="" textlink="">
      <xdr:nvSpPr>
        <xdr:cNvPr id="487" name="n_1aveValue【市民会館】&#10;一人当たり面積">
          <a:extLst>
            <a:ext uri="{FF2B5EF4-FFF2-40B4-BE49-F238E27FC236}">
              <a16:creationId xmlns:a16="http://schemas.microsoft.com/office/drawing/2014/main" id="{18FF4F41-A2FD-42B2-BCA4-BABB89A3AE4D}"/>
            </a:ext>
          </a:extLst>
        </xdr:cNvPr>
        <xdr:cNvSpPr txBox="1"/>
      </xdr:nvSpPr>
      <xdr:spPr>
        <a:xfrm>
          <a:off x="93917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488" name="n_2aveValue【市民会館】&#10;一人当たり面積">
          <a:extLst>
            <a:ext uri="{FF2B5EF4-FFF2-40B4-BE49-F238E27FC236}">
              <a16:creationId xmlns:a16="http://schemas.microsoft.com/office/drawing/2014/main" id="{80028592-AE5D-49BC-8D13-B2142AF9B2BA}"/>
            </a:ext>
          </a:extLst>
        </xdr:cNvPr>
        <xdr:cNvSpPr txBox="1"/>
      </xdr:nvSpPr>
      <xdr:spPr>
        <a:xfrm>
          <a:off x="8515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152671</xdr:rowOff>
    </xdr:from>
    <xdr:ext cx="469744" cy="259045"/>
    <xdr:sp macro="" textlink="">
      <xdr:nvSpPr>
        <xdr:cNvPr id="489" name="n_3aveValue【市民会館】&#10;一人当たり面積">
          <a:extLst>
            <a:ext uri="{FF2B5EF4-FFF2-40B4-BE49-F238E27FC236}">
              <a16:creationId xmlns:a16="http://schemas.microsoft.com/office/drawing/2014/main" id="{851100F9-0AE9-4616-9AD3-5D74CC2F61D7}"/>
            </a:ext>
          </a:extLst>
        </xdr:cNvPr>
        <xdr:cNvSpPr txBox="1"/>
      </xdr:nvSpPr>
      <xdr:spPr>
        <a:xfrm>
          <a:off x="7626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152671</xdr:rowOff>
    </xdr:from>
    <xdr:ext cx="469744" cy="259045"/>
    <xdr:sp macro="" textlink="">
      <xdr:nvSpPr>
        <xdr:cNvPr id="490" name="n_4aveValue【市民会館】&#10;一人当たり面積">
          <a:extLst>
            <a:ext uri="{FF2B5EF4-FFF2-40B4-BE49-F238E27FC236}">
              <a16:creationId xmlns:a16="http://schemas.microsoft.com/office/drawing/2014/main" id="{D1F84862-CCE9-4866-94FC-152C392EED15}"/>
            </a:ext>
          </a:extLst>
        </xdr:cNvPr>
        <xdr:cNvSpPr txBox="1"/>
      </xdr:nvSpPr>
      <xdr:spPr>
        <a:xfrm>
          <a:off x="6737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38116</xdr:rowOff>
    </xdr:from>
    <xdr:ext cx="469744" cy="259045"/>
    <xdr:sp macro="" textlink="">
      <xdr:nvSpPr>
        <xdr:cNvPr id="491" name="n_1mainValue【市民会館】&#10;一人当たり面積">
          <a:extLst>
            <a:ext uri="{FF2B5EF4-FFF2-40B4-BE49-F238E27FC236}">
              <a16:creationId xmlns:a16="http://schemas.microsoft.com/office/drawing/2014/main" id="{836D4840-42DA-4ED3-A29E-DF56BB305100}"/>
            </a:ext>
          </a:extLst>
        </xdr:cNvPr>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38116</xdr:rowOff>
    </xdr:from>
    <xdr:ext cx="469744" cy="259045"/>
    <xdr:sp macro="" textlink="">
      <xdr:nvSpPr>
        <xdr:cNvPr id="492" name="n_2mainValue【市民会館】&#10;一人当たり面積">
          <a:extLst>
            <a:ext uri="{FF2B5EF4-FFF2-40B4-BE49-F238E27FC236}">
              <a16:creationId xmlns:a16="http://schemas.microsoft.com/office/drawing/2014/main" id="{CE4FB2A8-4802-4A80-8351-D08424338A57}"/>
            </a:ext>
          </a:extLst>
        </xdr:cNvPr>
        <xdr:cNvSpPr txBox="1"/>
      </xdr:nvSpPr>
      <xdr:spPr>
        <a:xfrm>
          <a:off x="8515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493" name="n_3mainValue【市民会館】&#10;一人当たり面積">
          <a:extLst>
            <a:ext uri="{FF2B5EF4-FFF2-40B4-BE49-F238E27FC236}">
              <a16:creationId xmlns:a16="http://schemas.microsoft.com/office/drawing/2014/main" id="{5FD75D40-9E52-4C7E-8223-1FC19F031EEF}"/>
            </a:ext>
          </a:extLst>
        </xdr:cNvPr>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38116</xdr:rowOff>
    </xdr:from>
    <xdr:ext cx="469744" cy="259045"/>
    <xdr:sp macro="" textlink="">
      <xdr:nvSpPr>
        <xdr:cNvPr id="494" name="n_4mainValue【市民会館】&#10;一人当たり面積">
          <a:extLst>
            <a:ext uri="{FF2B5EF4-FFF2-40B4-BE49-F238E27FC236}">
              <a16:creationId xmlns:a16="http://schemas.microsoft.com/office/drawing/2014/main" id="{AB396FC2-1A5B-47A3-B4AB-8C7D00C89DF2}"/>
            </a:ext>
          </a:extLst>
        </xdr:cNvPr>
        <xdr:cNvSpPr txBox="1"/>
      </xdr:nvSpPr>
      <xdr:spPr>
        <a:xfrm>
          <a:off x="6737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3A3845BA-55D3-4B7B-8003-C4A98D95E58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F6A49055-06CD-49FF-B699-86EAABC117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52FE6CD2-0A9C-4410-BA7D-A0EEF2FFCE2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87146BD7-27E0-4B80-BE8F-D3735B34A06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7B338B96-15E4-45CD-B532-64633ADC99E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6966590D-7324-4C8B-B4A2-C8571A418F8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1D3BC028-CCFC-47A3-B75A-FBBEB75FA54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EAFE0C38-11CA-4AF3-A0CB-FC18154F48F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124AEBAF-1694-4703-9233-BA66CADA5E8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8C1EB032-1607-43D5-A6FF-8120C7A460C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5" name="テキスト ボックス 504">
          <a:extLst>
            <a:ext uri="{FF2B5EF4-FFF2-40B4-BE49-F238E27FC236}">
              <a16:creationId xmlns:a16="http://schemas.microsoft.com/office/drawing/2014/main" id="{58862075-9CB5-41D1-9829-B2D28DBBC25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79D3E460-30E8-4DF6-8FB5-BB3AA6FC1EB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7" name="テキスト ボックス 506">
          <a:extLst>
            <a:ext uri="{FF2B5EF4-FFF2-40B4-BE49-F238E27FC236}">
              <a16:creationId xmlns:a16="http://schemas.microsoft.com/office/drawing/2014/main" id="{BFF547B2-4DCE-4EDB-81BC-8FC18311BA6E}"/>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F8C1DD82-9FF6-4A28-A2CD-4DB71E9B43A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F71CC8D6-9651-4D8A-BABD-FAB9439F8F2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8B5E43C1-8B75-40FC-870B-C3188E4D460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58100523-B9C8-4368-9147-AE00E3147BF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5F3C763B-D302-45C3-BB84-463C253F0C3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AD64FF59-F942-40AA-832F-BF7BB9D9F71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2A609A6F-2E34-4787-BD0D-BFD6150C035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B40F69D-2427-4E16-AB89-BBF7954E82B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601AA6A5-0AFE-4081-AD38-619ACD180DF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7" name="テキスト ボックス 516">
          <a:extLst>
            <a:ext uri="{FF2B5EF4-FFF2-40B4-BE49-F238E27FC236}">
              <a16:creationId xmlns:a16="http://schemas.microsoft.com/office/drawing/2014/main" id="{F0B64B77-1AD7-409A-904E-F534C9E73606}"/>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F0C3611-A540-4523-B7E3-DB7A09D27B8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15240</xdr:rowOff>
    </xdr:to>
    <xdr:cxnSp macro="">
      <xdr:nvCxnSpPr>
        <xdr:cNvPr id="519" name="直線コネクタ 518">
          <a:extLst>
            <a:ext uri="{FF2B5EF4-FFF2-40B4-BE49-F238E27FC236}">
              <a16:creationId xmlns:a16="http://schemas.microsoft.com/office/drawing/2014/main" id="{F5110E1C-9A6B-44A0-958E-60AE2D7116A1}"/>
            </a:ext>
          </a:extLst>
        </xdr:cNvPr>
        <xdr:cNvCxnSpPr/>
      </xdr:nvCxnSpPr>
      <xdr:spPr>
        <a:xfrm flipV="1">
          <a:off x="16318864" y="563118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19067</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B1677E16-79A8-40C4-B442-CF71AB2BD835}"/>
            </a:ext>
          </a:extLst>
        </xdr:cNvPr>
        <xdr:cNvSpPr txBox="1"/>
      </xdr:nvSpPr>
      <xdr:spPr>
        <a:xfrm>
          <a:off x="16357600"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15240</xdr:rowOff>
    </xdr:from>
    <xdr:to>
      <xdr:col>86</xdr:col>
      <xdr:colOff>25400</xdr:colOff>
      <xdr:row>42</xdr:row>
      <xdr:rowOff>15240</xdr:rowOff>
    </xdr:to>
    <xdr:cxnSp macro="">
      <xdr:nvCxnSpPr>
        <xdr:cNvPr id="521" name="直線コネクタ 520">
          <a:extLst>
            <a:ext uri="{FF2B5EF4-FFF2-40B4-BE49-F238E27FC236}">
              <a16:creationId xmlns:a16="http://schemas.microsoft.com/office/drawing/2014/main" id="{9B472230-6A05-4A7F-A8C6-0B6F4E953DF7}"/>
            </a:ext>
          </a:extLst>
        </xdr:cNvPr>
        <xdr:cNvCxnSpPr/>
      </xdr:nvCxnSpPr>
      <xdr:spPr>
        <a:xfrm>
          <a:off x="16230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5399D4C9-E735-4C09-8686-81445F5CAB74}"/>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3" name="直線コネクタ 522">
          <a:extLst>
            <a:ext uri="{FF2B5EF4-FFF2-40B4-BE49-F238E27FC236}">
              <a16:creationId xmlns:a16="http://schemas.microsoft.com/office/drawing/2014/main" id="{954F57AB-88B7-4EA3-BE66-877FA710E8D6}"/>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36847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A36626E3-90DD-4DFD-894B-82F0721DCFEC}"/>
            </a:ext>
          </a:extLst>
        </xdr:cNvPr>
        <xdr:cNvSpPr txBox="1"/>
      </xdr:nvSpPr>
      <xdr:spPr>
        <a:xfrm>
          <a:off x="16357600" y="655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525" name="フローチャート: 判断 524">
          <a:extLst>
            <a:ext uri="{FF2B5EF4-FFF2-40B4-BE49-F238E27FC236}">
              <a16:creationId xmlns:a16="http://schemas.microsoft.com/office/drawing/2014/main" id="{B5E97E7F-2768-4224-AD9C-8EBB8B2F7587}"/>
            </a:ext>
          </a:extLst>
        </xdr:cNvPr>
        <xdr:cNvSpPr/>
      </xdr:nvSpPr>
      <xdr:spPr>
        <a:xfrm>
          <a:off x="16268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86360</xdr:rowOff>
    </xdr:from>
    <xdr:to>
      <xdr:col>81</xdr:col>
      <xdr:colOff>101600</xdr:colOff>
      <xdr:row>40</xdr:row>
      <xdr:rowOff>16510</xdr:rowOff>
    </xdr:to>
    <xdr:sp macro="" textlink="">
      <xdr:nvSpPr>
        <xdr:cNvPr id="526" name="フローチャート: 判断 525">
          <a:extLst>
            <a:ext uri="{FF2B5EF4-FFF2-40B4-BE49-F238E27FC236}">
              <a16:creationId xmlns:a16="http://schemas.microsoft.com/office/drawing/2014/main" id="{79F35F22-21B5-4630-8460-8821980DF133}"/>
            </a:ext>
          </a:extLst>
        </xdr:cNvPr>
        <xdr:cNvSpPr/>
      </xdr:nvSpPr>
      <xdr:spPr>
        <a:xfrm>
          <a:off x="15430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33020</xdr:rowOff>
    </xdr:from>
    <xdr:to>
      <xdr:col>76</xdr:col>
      <xdr:colOff>165100</xdr:colOff>
      <xdr:row>39</xdr:row>
      <xdr:rowOff>134620</xdr:rowOff>
    </xdr:to>
    <xdr:sp macro="" textlink="">
      <xdr:nvSpPr>
        <xdr:cNvPr id="527" name="フローチャート: 判断 526">
          <a:extLst>
            <a:ext uri="{FF2B5EF4-FFF2-40B4-BE49-F238E27FC236}">
              <a16:creationId xmlns:a16="http://schemas.microsoft.com/office/drawing/2014/main" id="{A53863A3-2029-421C-B842-438C8D4E53D3}"/>
            </a:ext>
          </a:extLst>
        </xdr:cNvPr>
        <xdr:cNvSpPr/>
      </xdr:nvSpPr>
      <xdr:spPr>
        <a:xfrm>
          <a:off x="145415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162560</xdr:rowOff>
    </xdr:from>
    <xdr:to>
      <xdr:col>72</xdr:col>
      <xdr:colOff>38100</xdr:colOff>
      <xdr:row>39</xdr:row>
      <xdr:rowOff>92710</xdr:rowOff>
    </xdr:to>
    <xdr:sp macro="" textlink="">
      <xdr:nvSpPr>
        <xdr:cNvPr id="528" name="フローチャート: 判断 527">
          <a:extLst>
            <a:ext uri="{FF2B5EF4-FFF2-40B4-BE49-F238E27FC236}">
              <a16:creationId xmlns:a16="http://schemas.microsoft.com/office/drawing/2014/main" id="{9192A7A8-BB82-48A7-B001-17EF0124E1E0}"/>
            </a:ext>
          </a:extLst>
        </xdr:cNvPr>
        <xdr:cNvSpPr/>
      </xdr:nvSpPr>
      <xdr:spPr>
        <a:xfrm>
          <a:off x="1365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33020</xdr:rowOff>
    </xdr:from>
    <xdr:to>
      <xdr:col>67</xdr:col>
      <xdr:colOff>101600</xdr:colOff>
      <xdr:row>39</xdr:row>
      <xdr:rowOff>134620</xdr:rowOff>
    </xdr:to>
    <xdr:sp macro="" textlink="">
      <xdr:nvSpPr>
        <xdr:cNvPr id="529" name="フローチャート: 判断 528">
          <a:extLst>
            <a:ext uri="{FF2B5EF4-FFF2-40B4-BE49-F238E27FC236}">
              <a16:creationId xmlns:a16="http://schemas.microsoft.com/office/drawing/2014/main" id="{DC7CBDC5-5396-4A36-9D71-EBB574911906}"/>
            </a:ext>
          </a:extLst>
        </xdr:cNvPr>
        <xdr:cNvSpPr/>
      </xdr:nvSpPr>
      <xdr:spPr>
        <a:xfrm>
          <a:off x="127635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6FBE15F-E4CC-440F-A2D5-EF437DBE9DD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14CE7A4-6F56-4CD9-ABD0-40FAC2B4E73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2C5BE40-0F16-48AF-9609-3A65D0C2C33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FBB6020-39E0-4FE1-B803-165F368B27C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820DD48-DB47-44DD-90AD-31106C5B4A4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40640</xdr:rowOff>
    </xdr:from>
    <xdr:to>
      <xdr:col>85</xdr:col>
      <xdr:colOff>177800</xdr:colOff>
      <xdr:row>41</xdr:row>
      <xdr:rowOff>142240</xdr:rowOff>
    </xdr:to>
    <xdr:sp macro="" textlink="">
      <xdr:nvSpPr>
        <xdr:cNvPr id="535" name="楕円 534">
          <a:extLst>
            <a:ext uri="{FF2B5EF4-FFF2-40B4-BE49-F238E27FC236}">
              <a16:creationId xmlns:a16="http://schemas.microsoft.com/office/drawing/2014/main" id="{3C838B7B-FE73-4288-A8A2-B21C56E80699}"/>
            </a:ext>
          </a:extLst>
        </xdr:cNvPr>
        <xdr:cNvSpPr/>
      </xdr:nvSpPr>
      <xdr:spPr>
        <a:xfrm>
          <a:off x="162687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127017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40FCE3AA-AEBF-4161-B4A7-C05DCDC182B9}"/>
            </a:ext>
          </a:extLst>
        </xdr:cNvPr>
        <xdr:cNvSpPr txBox="1"/>
      </xdr:nvSpPr>
      <xdr:spPr>
        <a:xfrm>
          <a:off x="16357600" y="698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40640</xdr:rowOff>
    </xdr:from>
    <xdr:to>
      <xdr:col>81</xdr:col>
      <xdr:colOff>101600</xdr:colOff>
      <xdr:row>41</xdr:row>
      <xdr:rowOff>142240</xdr:rowOff>
    </xdr:to>
    <xdr:sp macro="" textlink="">
      <xdr:nvSpPr>
        <xdr:cNvPr id="537" name="楕円 536">
          <a:extLst>
            <a:ext uri="{FF2B5EF4-FFF2-40B4-BE49-F238E27FC236}">
              <a16:creationId xmlns:a16="http://schemas.microsoft.com/office/drawing/2014/main" id="{3193C215-9E51-4D74-B65C-41B2E795F4A8}"/>
            </a:ext>
          </a:extLst>
        </xdr:cNvPr>
        <xdr:cNvSpPr/>
      </xdr:nvSpPr>
      <xdr:spPr>
        <a:xfrm>
          <a:off x="15430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91440</xdr:rowOff>
    </xdr:from>
    <xdr:to>
      <xdr:col>85</xdr:col>
      <xdr:colOff>127000</xdr:colOff>
      <xdr:row>41</xdr:row>
      <xdr:rowOff>91440</xdr:rowOff>
    </xdr:to>
    <xdr:cxnSp macro="">
      <xdr:nvCxnSpPr>
        <xdr:cNvPr id="538" name="直線コネクタ 537">
          <a:extLst>
            <a:ext uri="{FF2B5EF4-FFF2-40B4-BE49-F238E27FC236}">
              <a16:creationId xmlns:a16="http://schemas.microsoft.com/office/drawing/2014/main" id="{521E4AC4-C894-47D1-955A-A7E80073540B}"/>
            </a:ext>
          </a:extLst>
        </xdr:cNvPr>
        <xdr:cNvCxnSpPr/>
      </xdr:nvCxnSpPr>
      <xdr:spPr>
        <a:xfrm>
          <a:off x="15481300" y="71208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52070</xdr:rowOff>
    </xdr:from>
    <xdr:to>
      <xdr:col>76</xdr:col>
      <xdr:colOff>165100</xdr:colOff>
      <xdr:row>42</xdr:row>
      <xdr:rowOff>153670</xdr:rowOff>
    </xdr:to>
    <xdr:sp macro="" textlink="">
      <xdr:nvSpPr>
        <xdr:cNvPr id="539" name="楕円 538">
          <a:extLst>
            <a:ext uri="{FF2B5EF4-FFF2-40B4-BE49-F238E27FC236}">
              <a16:creationId xmlns:a16="http://schemas.microsoft.com/office/drawing/2014/main" id="{65474160-E8FD-4F53-A40B-64DA04ED6C23}"/>
            </a:ext>
          </a:extLst>
        </xdr:cNvPr>
        <xdr:cNvSpPr/>
      </xdr:nvSpPr>
      <xdr:spPr>
        <a:xfrm>
          <a:off x="14541500" y="72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91440</xdr:rowOff>
    </xdr:from>
    <xdr:to>
      <xdr:col>81</xdr:col>
      <xdr:colOff>50800</xdr:colOff>
      <xdr:row>42</xdr:row>
      <xdr:rowOff>102870</xdr:rowOff>
    </xdr:to>
    <xdr:cxnSp macro="">
      <xdr:nvCxnSpPr>
        <xdr:cNvPr id="540" name="直線コネクタ 539">
          <a:extLst>
            <a:ext uri="{FF2B5EF4-FFF2-40B4-BE49-F238E27FC236}">
              <a16:creationId xmlns:a16="http://schemas.microsoft.com/office/drawing/2014/main" id="{7869A2D6-AD30-4A42-B30D-BDB3C058498E}"/>
            </a:ext>
          </a:extLst>
        </xdr:cNvPr>
        <xdr:cNvCxnSpPr/>
      </xdr:nvCxnSpPr>
      <xdr:spPr>
        <a:xfrm flipV="1">
          <a:off x="14592300" y="712089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44450</xdr:rowOff>
    </xdr:from>
    <xdr:to>
      <xdr:col>72</xdr:col>
      <xdr:colOff>38100</xdr:colOff>
      <xdr:row>42</xdr:row>
      <xdr:rowOff>146050</xdr:rowOff>
    </xdr:to>
    <xdr:sp macro="" textlink="">
      <xdr:nvSpPr>
        <xdr:cNvPr id="541" name="楕円 540">
          <a:extLst>
            <a:ext uri="{FF2B5EF4-FFF2-40B4-BE49-F238E27FC236}">
              <a16:creationId xmlns:a16="http://schemas.microsoft.com/office/drawing/2014/main" id="{DB612E02-E473-4EBA-9A28-95556F923AED}"/>
            </a:ext>
          </a:extLst>
        </xdr:cNvPr>
        <xdr:cNvSpPr/>
      </xdr:nvSpPr>
      <xdr:spPr>
        <a:xfrm>
          <a:off x="13652500" y="724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95250</xdr:rowOff>
    </xdr:from>
    <xdr:to>
      <xdr:col>76</xdr:col>
      <xdr:colOff>114300</xdr:colOff>
      <xdr:row>42</xdr:row>
      <xdr:rowOff>102870</xdr:rowOff>
    </xdr:to>
    <xdr:cxnSp macro="">
      <xdr:nvCxnSpPr>
        <xdr:cNvPr id="542" name="直線コネクタ 541">
          <a:extLst>
            <a:ext uri="{FF2B5EF4-FFF2-40B4-BE49-F238E27FC236}">
              <a16:creationId xmlns:a16="http://schemas.microsoft.com/office/drawing/2014/main" id="{6A6717B2-AB13-455A-B410-96103AFED9A0}"/>
            </a:ext>
          </a:extLst>
        </xdr:cNvPr>
        <xdr:cNvCxnSpPr/>
      </xdr:nvCxnSpPr>
      <xdr:spPr>
        <a:xfrm>
          <a:off x="13703300" y="7296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139700</xdr:rowOff>
    </xdr:from>
    <xdr:to>
      <xdr:col>67</xdr:col>
      <xdr:colOff>101600</xdr:colOff>
      <xdr:row>42</xdr:row>
      <xdr:rowOff>69850</xdr:rowOff>
    </xdr:to>
    <xdr:sp macro="" textlink="">
      <xdr:nvSpPr>
        <xdr:cNvPr id="543" name="楕円 542">
          <a:extLst>
            <a:ext uri="{FF2B5EF4-FFF2-40B4-BE49-F238E27FC236}">
              <a16:creationId xmlns:a16="http://schemas.microsoft.com/office/drawing/2014/main" id="{0AEE9897-FC5C-4638-933A-57FA32CFCCC4}"/>
            </a:ext>
          </a:extLst>
        </xdr:cNvPr>
        <xdr:cNvSpPr/>
      </xdr:nvSpPr>
      <xdr:spPr>
        <a:xfrm>
          <a:off x="12763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19050</xdr:rowOff>
    </xdr:from>
    <xdr:to>
      <xdr:col>71</xdr:col>
      <xdr:colOff>177800</xdr:colOff>
      <xdr:row>42</xdr:row>
      <xdr:rowOff>95250</xdr:rowOff>
    </xdr:to>
    <xdr:cxnSp macro="">
      <xdr:nvCxnSpPr>
        <xdr:cNvPr id="544" name="直線コネクタ 543">
          <a:extLst>
            <a:ext uri="{FF2B5EF4-FFF2-40B4-BE49-F238E27FC236}">
              <a16:creationId xmlns:a16="http://schemas.microsoft.com/office/drawing/2014/main" id="{32974DE5-8C4C-4B8B-80F4-3596867F2FBF}"/>
            </a:ext>
          </a:extLst>
        </xdr:cNvPr>
        <xdr:cNvCxnSpPr/>
      </xdr:nvCxnSpPr>
      <xdr:spPr>
        <a:xfrm>
          <a:off x="12814300" y="7219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33037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195870D5-C046-4591-97B7-178F967A0B03}"/>
            </a:ext>
          </a:extLst>
        </xdr:cNvPr>
        <xdr:cNvSpPr txBox="1"/>
      </xdr:nvSpPr>
      <xdr:spPr>
        <a:xfrm>
          <a:off x="15266044" y="654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151147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9780E207-CBCD-417F-9CBA-1057A45738B1}"/>
            </a:ext>
          </a:extLst>
        </xdr:cNvPr>
        <xdr:cNvSpPr txBox="1"/>
      </xdr:nvSpPr>
      <xdr:spPr>
        <a:xfrm>
          <a:off x="14389744"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109237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7B38547D-A317-49CC-9DD8-A43FED735366}"/>
            </a:ext>
          </a:extLst>
        </xdr:cNvPr>
        <xdr:cNvSpPr txBox="1"/>
      </xdr:nvSpPr>
      <xdr:spPr>
        <a:xfrm>
          <a:off x="13500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151147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727C59F4-D6AD-4A48-B871-DB359CF46DAE}"/>
            </a:ext>
          </a:extLst>
        </xdr:cNvPr>
        <xdr:cNvSpPr txBox="1"/>
      </xdr:nvSpPr>
      <xdr:spPr>
        <a:xfrm>
          <a:off x="12611744"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133367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FCA0D7FC-3134-42B8-B770-FAFE005CA2FE}"/>
            </a:ext>
          </a:extLst>
        </xdr:cNvPr>
        <xdr:cNvSpPr txBox="1"/>
      </xdr:nvSpPr>
      <xdr:spPr>
        <a:xfrm>
          <a:off x="15266044"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144797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140A4B56-68B6-456E-B33C-59A42130026A}"/>
            </a:ext>
          </a:extLst>
        </xdr:cNvPr>
        <xdr:cNvSpPr txBox="1"/>
      </xdr:nvSpPr>
      <xdr:spPr>
        <a:xfrm>
          <a:off x="14389744" y="734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137177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BA3927BC-CB77-4880-A5D5-846E884B84FA}"/>
            </a:ext>
          </a:extLst>
        </xdr:cNvPr>
        <xdr:cNvSpPr txBox="1"/>
      </xdr:nvSpPr>
      <xdr:spPr>
        <a:xfrm>
          <a:off x="13500744" y="733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60977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F6A08ADE-ECEA-43DE-BDBC-E6310AA856DB}"/>
            </a:ext>
          </a:extLst>
        </xdr:cNvPr>
        <xdr:cNvSpPr txBox="1"/>
      </xdr:nvSpPr>
      <xdr:spPr>
        <a:xfrm>
          <a:off x="12611744"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D125E43D-55B7-4775-8233-421C80AE42B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A559A348-A325-42CA-BAD1-0CB594FF8F8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B078B37-7E89-47AA-B795-FEE7C639EE0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C9DF9CCB-21C1-46F8-963F-5795393B0CE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D8A3312F-D9D2-4A9D-AA5C-BD07972AA70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7CA62EB7-B609-4533-8908-87FB299EF5D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ADEA485C-45F4-430F-80A2-69A43A91AD1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E584D49D-D53F-455E-A4F2-9A6C7682452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63107EC8-3AC5-46CD-AAC7-EE9133BF3AF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2577C412-B14E-4B52-9C89-9259E6B0708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3" name="テキスト ボックス 562">
          <a:extLst>
            <a:ext uri="{FF2B5EF4-FFF2-40B4-BE49-F238E27FC236}">
              <a16:creationId xmlns:a16="http://schemas.microsoft.com/office/drawing/2014/main" id="{6BDE85F8-326C-44EC-9B21-B723900BE1D0}"/>
            </a:ext>
          </a:extLst>
        </xdr:cNvPr>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4B21E9D8-84B7-4D47-BD76-54B59C8C091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5" name="テキスト ボックス 564">
          <a:extLst>
            <a:ext uri="{FF2B5EF4-FFF2-40B4-BE49-F238E27FC236}">
              <a16:creationId xmlns:a16="http://schemas.microsoft.com/office/drawing/2014/main" id="{FB81A52C-14BB-4423-BDA5-17BCB3404BAA}"/>
            </a:ext>
          </a:extLst>
        </xdr:cNvPr>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229ED4DA-CDE9-4B6C-BDAD-0A94DFEAF68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7" name="テキスト ボックス 566">
          <a:extLst>
            <a:ext uri="{FF2B5EF4-FFF2-40B4-BE49-F238E27FC236}">
              <a16:creationId xmlns:a16="http://schemas.microsoft.com/office/drawing/2014/main" id="{A8EF6A97-6F39-4958-85CA-6231C8203743}"/>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959618F1-323C-4F8E-8F29-2E97BB37A96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9" name="テキスト ボックス 568">
          <a:extLst>
            <a:ext uri="{FF2B5EF4-FFF2-40B4-BE49-F238E27FC236}">
              <a16:creationId xmlns:a16="http://schemas.microsoft.com/office/drawing/2014/main" id="{B3A02A3E-61B0-4A6D-8A0B-0A587DD99E56}"/>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080BBC43-760D-4A77-9963-AD4BA225322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1" name="テキスト ボックス 570">
          <a:extLst>
            <a:ext uri="{FF2B5EF4-FFF2-40B4-BE49-F238E27FC236}">
              <a16:creationId xmlns:a16="http://schemas.microsoft.com/office/drawing/2014/main" id="{DE7EC797-7131-48E7-B9FD-C88214D9F6B2}"/>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B745C750-545C-4944-8037-94D6DF35DEB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CD989E46-0CA7-4444-93C7-D9E67DD72DE7}"/>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82B952AE-FC25-4F00-B11D-19DDE06851C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D1E6AD2D-0A9D-452A-B349-1C068D44C7B8}"/>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D59E84F0-55F5-4928-831F-ACFA4F87536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8583B7E8-064C-4D3B-BC5D-346F62C17B0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557F1CF1-486F-42B8-AC65-872266A2E94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167068</xdr:rowOff>
    </xdr:from>
    <xdr:to>
      <xdr:col>116</xdr:col>
      <xdr:colOff>62864</xdr:colOff>
      <xdr:row>42</xdr:row>
      <xdr:rowOff>79923</xdr:rowOff>
    </xdr:to>
    <xdr:cxnSp macro="">
      <xdr:nvCxnSpPr>
        <xdr:cNvPr id="579" name="直線コネクタ 578">
          <a:extLst>
            <a:ext uri="{FF2B5EF4-FFF2-40B4-BE49-F238E27FC236}">
              <a16:creationId xmlns:a16="http://schemas.microsoft.com/office/drawing/2014/main" id="{884DE28E-A7C8-4576-8F91-FF974A5B8E18}"/>
            </a:ext>
          </a:extLst>
        </xdr:cNvPr>
        <xdr:cNvCxnSpPr/>
      </xdr:nvCxnSpPr>
      <xdr:spPr>
        <a:xfrm flipV="1">
          <a:off x="22160864" y="5653468"/>
          <a:ext cx="0" cy="162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83750</xdr:rowOff>
    </xdr:from>
    <xdr:ext cx="534377" cy="259045"/>
    <xdr:sp macro="" textlink="">
      <xdr:nvSpPr>
        <xdr:cNvPr id="580" name="【一般廃棄物処理施設】&#10;一人当たり有形固定資産（償却資産）額最小値テキスト">
          <a:extLst>
            <a:ext uri="{FF2B5EF4-FFF2-40B4-BE49-F238E27FC236}">
              <a16:creationId xmlns:a16="http://schemas.microsoft.com/office/drawing/2014/main" id="{99C4C542-ED63-4873-BB05-F89AA2BE6504}"/>
            </a:ext>
          </a:extLst>
        </xdr:cNvPr>
        <xdr:cNvSpPr txBox="1"/>
      </xdr:nvSpPr>
      <xdr:spPr>
        <a:xfrm>
          <a:off x="22199600" y="728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79923</xdr:rowOff>
    </xdr:from>
    <xdr:to>
      <xdr:col>116</xdr:col>
      <xdr:colOff>152400</xdr:colOff>
      <xdr:row>42</xdr:row>
      <xdr:rowOff>79923</xdr:rowOff>
    </xdr:to>
    <xdr:cxnSp macro="">
      <xdr:nvCxnSpPr>
        <xdr:cNvPr id="581" name="直線コネクタ 580">
          <a:extLst>
            <a:ext uri="{FF2B5EF4-FFF2-40B4-BE49-F238E27FC236}">
              <a16:creationId xmlns:a16="http://schemas.microsoft.com/office/drawing/2014/main" id="{132E0336-F14B-4703-9DB7-B8803358FFC9}"/>
            </a:ext>
          </a:extLst>
        </xdr:cNvPr>
        <xdr:cNvCxnSpPr/>
      </xdr:nvCxnSpPr>
      <xdr:spPr>
        <a:xfrm>
          <a:off x="22072600" y="7280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113745</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CDBB9FE7-7B05-4172-95AD-BF16048736A2}"/>
            </a:ext>
          </a:extLst>
        </xdr:cNvPr>
        <xdr:cNvSpPr txBox="1"/>
      </xdr:nvSpPr>
      <xdr:spPr>
        <a:xfrm>
          <a:off x="22199600" y="542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167068</xdr:rowOff>
    </xdr:from>
    <xdr:to>
      <xdr:col>116</xdr:col>
      <xdr:colOff>152400</xdr:colOff>
      <xdr:row>32</xdr:row>
      <xdr:rowOff>167068</xdr:rowOff>
    </xdr:to>
    <xdr:cxnSp macro="">
      <xdr:nvCxnSpPr>
        <xdr:cNvPr id="583" name="直線コネクタ 582">
          <a:extLst>
            <a:ext uri="{FF2B5EF4-FFF2-40B4-BE49-F238E27FC236}">
              <a16:creationId xmlns:a16="http://schemas.microsoft.com/office/drawing/2014/main" id="{6C0D65FF-6E7F-48C1-8426-26720991F2BE}"/>
            </a:ext>
          </a:extLst>
        </xdr:cNvPr>
        <xdr:cNvCxnSpPr/>
      </xdr:nvCxnSpPr>
      <xdr:spPr>
        <a:xfrm>
          <a:off x="22072600" y="5653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18951</xdr:rowOff>
    </xdr:from>
    <xdr:ext cx="534377" cy="259045"/>
    <xdr:sp macro="" textlink="">
      <xdr:nvSpPr>
        <xdr:cNvPr id="584" name="【一般廃棄物処理施設】&#10;一人当たり有形固定資産（償却資産）額平均値テキスト">
          <a:extLst>
            <a:ext uri="{FF2B5EF4-FFF2-40B4-BE49-F238E27FC236}">
              <a16:creationId xmlns:a16="http://schemas.microsoft.com/office/drawing/2014/main" id="{8F7481A7-2CF8-4F10-94EF-EE9B91958CE2}"/>
            </a:ext>
          </a:extLst>
        </xdr:cNvPr>
        <xdr:cNvSpPr txBox="1"/>
      </xdr:nvSpPr>
      <xdr:spPr>
        <a:xfrm>
          <a:off x="22199600" y="6362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167524</xdr:rowOff>
    </xdr:from>
    <xdr:to>
      <xdr:col>116</xdr:col>
      <xdr:colOff>114300</xdr:colOff>
      <xdr:row>38</xdr:row>
      <xdr:rowOff>97674</xdr:rowOff>
    </xdr:to>
    <xdr:sp macro="" textlink="">
      <xdr:nvSpPr>
        <xdr:cNvPr id="585" name="フローチャート: 判断 584">
          <a:extLst>
            <a:ext uri="{FF2B5EF4-FFF2-40B4-BE49-F238E27FC236}">
              <a16:creationId xmlns:a16="http://schemas.microsoft.com/office/drawing/2014/main" id="{987FA88D-C79D-4EA4-8274-B21BC578FE78}"/>
            </a:ext>
          </a:extLst>
        </xdr:cNvPr>
        <xdr:cNvSpPr/>
      </xdr:nvSpPr>
      <xdr:spPr>
        <a:xfrm>
          <a:off x="22110700" y="651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28046</xdr:rowOff>
    </xdr:from>
    <xdr:to>
      <xdr:col>112</xdr:col>
      <xdr:colOff>38100</xdr:colOff>
      <xdr:row>38</xdr:row>
      <xdr:rowOff>129646</xdr:rowOff>
    </xdr:to>
    <xdr:sp macro="" textlink="">
      <xdr:nvSpPr>
        <xdr:cNvPr id="586" name="フローチャート: 判断 585">
          <a:extLst>
            <a:ext uri="{FF2B5EF4-FFF2-40B4-BE49-F238E27FC236}">
              <a16:creationId xmlns:a16="http://schemas.microsoft.com/office/drawing/2014/main" id="{E066C07B-796C-4EF1-B4ED-3D71F96D1AC1}"/>
            </a:ext>
          </a:extLst>
        </xdr:cNvPr>
        <xdr:cNvSpPr/>
      </xdr:nvSpPr>
      <xdr:spPr>
        <a:xfrm>
          <a:off x="21272500" y="654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49582</xdr:rowOff>
    </xdr:from>
    <xdr:to>
      <xdr:col>107</xdr:col>
      <xdr:colOff>101600</xdr:colOff>
      <xdr:row>38</xdr:row>
      <xdr:rowOff>151182</xdr:rowOff>
    </xdr:to>
    <xdr:sp macro="" textlink="">
      <xdr:nvSpPr>
        <xdr:cNvPr id="587" name="フローチャート: 判断 586">
          <a:extLst>
            <a:ext uri="{FF2B5EF4-FFF2-40B4-BE49-F238E27FC236}">
              <a16:creationId xmlns:a16="http://schemas.microsoft.com/office/drawing/2014/main" id="{BC568AAE-5A51-4337-8F8D-6694152D7753}"/>
            </a:ext>
          </a:extLst>
        </xdr:cNvPr>
        <xdr:cNvSpPr/>
      </xdr:nvSpPr>
      <xdr:spPr>
        <a:xfrm>
          <a:off x="20383500" y="656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62531</xdr:rowOff>
    </xdr:from>
    <xdr:to>
      <xdr:col>102</xdr:col>
      <xdr:colOff>165100</xdr:colOff>
      <xdr:row>38</xdr:row>
      <xdr:rowOff>164131</xdr:rowOff>
    </xdr:to>
    <xdr:sp macro="" textlink="">
      <xdr:nvSpPr>
        <xdr:cNvPr id="588" name="フローチャート: 判断 587">
          <a:extLst>
            <a:ext uri="{FF2B5EF4-FFF2-40B4-BE49-F238E27FC236}">
              <a16:creationId xmlns:a16="http://schemas.microsoft.com/office/drawing/2014/main" id="{867252B5-C392-4295-8B01-96A21DE7F04B}"/>
            </a:ext>
          </a:extLst>
        </xdr:cNvPr>
        <xdr:cNvSpPr/>
      </xdr:nvSpPr>
      <xdr:spPr>
        <a:xfrm>
          <a:off x="19494500" y="657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94307</xdr:rowOff>
    </xdr:from>
    <xdr:to>
      <xdr:col>98</xdr:col>
      <xdr:colOff>38100</xdr:colOff>
      <xdr:row>39</xdr:row>
      <xdr:rowOff>24457</xdr:rowOff>
    </xdr:to>
    <xdr:sp macro="" textlink="">
      <xdr:nvSpPr>
        <xdr:cNvPr id="589" name="フローチャート: 判断 588">
          <a:extLst>
            <a:ext uri="{FF2B5EF4-FFF2-40B4-BE49-F238E27FC236}">
              <a16:creationId xmlns:a16="http://schemas.microsoft.com/office/drawing/2014/main" id="{BB472E97-B3D3-459C-BE37-36B5CF09B18D}"/>
            </a:ext>
          </a:extLst>
        </xdr:cNvPr>
        <xdr:cNvSpPr/>
      </xdr:nvSpPr>
      <xdr:spPr>
        <a:xfrm>
          <a:off x="18605500" y="660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359AFFA-26B6-424B-9F31-3E710668C04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C97EEA6-BCF3-4993-9CC1-235EFE35BBA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B9CA0FA-2447-4F88-B7E0-0D53B120BF5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F98944C2-8E3F-442B-9C87-6894BD5B5FB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ECAC2AC3-06B7-472F-A142-0B6581448BC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124433</xdr:rowOff>
    </xdr:from>
    <xdr:to>
      <xdr:col>116</xdr:col>
      <xdr:colOff>114300</xdr:colOff>
      <xdr:row>39</xdr:row>
      <xdr:rowOff>54583</xdr:rowOff>
    </xdr:to>
    <xdr:sp macro="" textlink="">
      <xdr:nvSpPr>
        <xdr:cNvPr id="595" name="楕円 594">
          <a:extLst>
            <a:ext uri="{FF2B5EF4-FFF2-40B4-BE49-F238E27FC236}">
              <a16:creationId xmlns:a16="http://schemas.microsoft.com/office/drawing/2014/main" id="{4DD640CF-C710-46ED-9119-4B08AAE31965}"/>
            </a:ext>
          </a:extLst>
        </xdr:cNvPr>
        <xdr:cNvSpPr/>
      </xdr:nvSpPr>
      <xdr:spPr>
        <a:xfrm>
          <a:off x="22110700" y="663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102860</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D8BBF680-7972-4A36-A67E-6743C512B4C1}"/>
            </a:ext>
          </a:extLst>
        </xdr:cNvPr>
        <xdr:cNvSpPr txBox="1"/>
      </xdr:nvSpPr>
      <xdr:spPr>
        <a:xfrm>
          <a:off x="22199600" y="66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20534</xdr:rowOff>
    </xdr:from>
    <xdr:to>
      <xdr:col>112</xdr:col>
      <xdr:colOff>38100</xdr:colOff>
      <xdr:row>38</xdr:row>
      <xdr:rowOff>122134</xdr:rowOff>
    </xdr:to>
    <xdr:sp macro="" textlink="">
      <xdr:nvSpPr>
        <xdr:cNvPr id="597" name="楕円 596">
          <a:extLst>
            <a:ext uri="{FF2B5EF4-FFF2-40B4-BE49-F238E27FC236}">
              <a16:creationId xmlns:a16="http://schemas.microsoft.com/office/drawing/2014/main" id="{714E5F4D-84D5-42A2-946F-082E9995EABA}"/>
            </a:ext>
          </a:extLst>
        </xdr:cNvPr>
        <xdr:cNvSpPr/>
      </xdr:nvSpPr>
      <xdr:spPr>
        <a:xfrm>
          <a:off x="21272500" y="653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71334</xdr:rowOff>
    </xdr:from>
    <xdr:to>
      <xdr:col>116</xdr:col>
      <xdr:colOff>63500</xdr:colOff>
      <xdr:row>39</xdr:row>
      <xdr:rowOff>3783</xdr:rowOff>
    </xdr:to>
    <xdr:cxnSp macro="">
      <xdr:nvCxnSpPr>
        <xdr:cNvPr id="598" name="直線コネクタ 597">
          <a:extLst>
            <a:ext uri="{FF2B5EF4-FFF2-40B4-BE49-F238E27FC236}">
              <a16:creationId xmlns:a16="http://schemas.microsoft.com/office/drawing/2014/main" id="{4995F283-5E64-4087-A31C-11B4AFEE18B5}"/>
            </a:ext>
          </a:extLst>
        </xdr:cNvPr>
        <xdr:cNvCxnSpPr/>
      </xdr:nvCxnSpPr>
      <xdr:spPr>
        <a:xfrm>
          <a:off x="21323300" y="6586434"/>
          <a:ext cx="838200" cy="10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89784</xdr:rowOff>
    </xdr:from>
    <xdr:to>
      <xdr:col>107</xdr:col>
      <xdr:colOff>101600</xdr:colOff>
      <xdr:row>39</xdr:row>
      <xdr:rowOff>19934</xdr:rowOff>
    </xdr:to>
    <xdr:sp macro="" textlink="">
      <xdr:nvSpPr>
        <xdr:cNvPr id="599" name="楕円 598">
          <a:extLst>
            <a:ext uri="{FF2B5EF4-FFF2-40B4-BE49-F238E27FC236}">
              <a16:creationId xmlns:a16="http://schemas.microsoft.com/office/drawing/2014/main" id="{24D7FBC8-8F7D-4563-84F6-869DED1819A4}"/>
            </a:ext>
          </a:extLst>
        </xdr:cNvPr>
        <xdr:cNvSpPr/>
      </xdr:nvSpPr>
      <xdr:spPr>
        <a:xfrm>
          <a:off x="20383500" y="660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71334</xdr:rowOff>
    </xdr:from>
    <xdr:to>
      <xdr:col>111</xdr:col>
      <xdr:colOff>177800</xdr:colOff>
      <xdr:row>38</xdr:row>
      <xdr:rowOff>140584</xdr:rowOff>
    </xdr:to>
    <xdr:cxnSp macro="">
      <xdr:nvCxnSpPr>
        <xdr:cNvPr id="600" name="直線コネクタ 599">
          <a:extLst>
            <a:ext uri="{FF2B5EF4-FFF2-40B4-BE49-F238E27FC236}">
              <a16:creationId xmlns:a16="http://schemas.microsoft.com/office/drawing/2014/main" id="{89B8D2E0-8289-4EB5-A7C5-C0C179EDF81E}"/>
            </a:ext>
          </a:extLst>
        </xdr:cNvPr>
        <xdr:cNvCxnSpPr/>
      </xdr:nvCxnSpPr>
      <xdr:spPr>
        <a:xfrm flipV="1">
          <a:off x="20434300" y="6586434"/>
          <a:ext cx="889000" cy="6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49272</xdr:rowOff>
    </xdr:from>
    <xdr:to>
      <xdr:col>102</xdr:col>
      <xdr:colOff>165100</xdr:colOff>
      <xdr:row>38</xdr:row>
      <xdr:rowOff>150872</xdr:rowOff>
    </xdr:to>
    <xdr:sp macro="" textlink="">
      <xdr:nvSpPr>
        <xdr:cNvPr id="601" name="楕円 600">
          <a:extLst>
            <a:ext uri="{FF2B5EF4-FFF2-40B4-BE49-F238E27FC236}">
              <a16:creationId xmlns:a16="http://schemas.microsoft.com/office/drawing/2014/main" id="{DE8D3BA5-485A-4BB3-94F7-0EC2DFA30207}"/>
            </a:ext>
          </a:extLst>
        </xdr:cNvPr>
        <xdr:cNvSpPr/>
      </xdr:nvSpPr>
      <xdr:spPr>
        <a:xfrm>
          <a:off x="19494500" y="656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100072</xdr:rowOff>
    </xdr:from>
    <xdr:to>
      <xdr:col>107</xdr:col>
      <xdr:colOff>50800</xdr:colOff>
      <xdr:row>38</xdr:row>
      <xdr:rowOff>140584</xdr:rowOff>
    </xdr:to>
    <xdr:cxnSp macro="">
      <xdr:nvCxnSpPr>
        <xdr:cNvPr id="602" name="直線コネクタ 601">
          <a:extLst>
            <a:ext uri="{FF2B5EF4-FFF2-40B4-BE49-F238E27FC236}">
              <a16:creationId xmlns:a16="http://schemas.microsoft.com/office/drawing/2014/main" id="{7D731A4E-9626-4C96-87C6-E94D39CB83D7}"/>
            </a:ext>
          </a:extLst>
        </xdr:cNvPr>
        <xdr:cNvCxnSpPr/>
      </xdr:nvCxnSpPr>
      <xdr:spPr>
        <a:xfrm>
          <a:off x="19545300" y="6615172"/>
          <a:ext cx="889000" cy="4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153089</xdr:rowOff>
    </xdr:from>
    <xdr:to>
      <xdr:col>98</xdr:col>
      <xdr:colOff>38100</xdr:colOff>
      <xdr:row>38</xdr:row>
      <xdr:rowOff>83240</xdr:rowOff>
    </xdr:to>
    <xdr:sp macro="" textlink="">
      <xdr:nvSpPr>
        <xdr:cNvPr id="603" name="楕円 602">
          <a:extLst>
            <a:ext uri="{FF2B5EF4-FFF2-40B4-BE49-F238E27FC236}">
              <a16:creationId xmlns:a16="http://schemas.microsoft.com/office/drawing/2014/main" id="{8F82C2EA-C258-4270-BA54-FF5A0000C81C}"/>
            </a:ext>
          </a:extLst>
        </xdr:cNvPr>
        <xdr:cNvSpPr/>
      </xdr:nvSpPr>
      <xdr:spPr>
        <a:xfrm>
          <a:off x="18605500" y="64967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32439</xdr:rowOff>
    </xdr:from>
    <xdr:to>
      <xdr:col>102</xdr:col>
      <xdr:colOff>114300</xdr:colOff>
      <xdr:row>38</xdr:row>
      <xdr:rowOff>100072</xdr:rowOff>
    </xdr:to>
    <xdr:cxnSp macro="">
      <xdr:nvCxnSpPr>
        <xdr:cNvPr id="604" name="直線コネクタ 603">
          <a:extLst>
            <a:ext uri="{FF2B5EF4-FFF2-40B4-BE49-F238E27FC236}">
              <a16:creationId xmlns:a16="http://schemas.microsoft.com/office/drawing/2014/main" id="{D6E57C7E-05FF-479A-9D3C-2D1523458D09}"/>
            </a:ext>
          </a:extLst>
        </xdr:cNvPr>
        <xdr:cNvCxnSpPr/>
      </xdr:nvCxnSpPr>
      <xdr:spPr>
        <a:xfrm>
          <a:off x="18656300" y="6547539"/>
          <a:ext cx="889000" cy="6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120773</xdr:rowOff>
    </xdr:from>
    <xdr:ext cx="534377" cy="259045"/>
    <xdr:sp macro="" textlink="">
      <xdr:nvSpPr>
        <xdr:cNvPr id="605" name="n_1aveValue【一般廃棄物処理施設】&#10;一人当たり有形固定資産（償却資産）額">
          <a:extLst>
            <a:ext uri="{FF2B5EF4-FFF2-40B4-BE49-F238E27FC236}">
              <a16:creationId xmlns:a16="http://schemas.microsoft.com/office/drawing/2014/main" id="{5363773B-B9F0-4191-9166-EF00F039EB3D}"/>
            </a:ext>
          </a:extLst>
        </xdr:cNvPr>
        <xdr:cNvSpPr txBox="1"/>
      </xdr:nvSpPr>
      <xdr:spPr>
        <a:xfrm>
          <a:off x="21043411" y="663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167710</xdr:rowOff>
    </xdr:from>
    <xdr:ext cx="534377" cy="259045"/>
    <xdr:sp macro="" textlink="">
      <xdr:nvSpPr>
        <xdr:cNvPr id="606" name="n_2aveValue【一般廃棄物処理施設】&#10;一人当たり有形固定資産（償却資産）額">
          <a:extLst>
            <a:ext uri="{FF2B5EF4-FFF2-40B4-BE49-F238E27FC236}">
              <a16:creationId xmlns:a16="http://schemas.microsoft.com/office/drawing/2014/main" id="{980A1F07-FA25-4C8E-A0C9-E4E39B1EAA72}"/>
            </a:ext>
          </a:extLst>
        </xdr:cNvPr>
        <xdr:cNvSpPr txBox="1"/>
      </xdr:nvSpPr>
      <xdr:spPr>
        <a:xfrm>
          <a:off x="20167111" y="633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155258</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76949398-89EA-4607-A32D-1CC1F58F4487}"/>
            </a:ext>
          </a:extLst>
        </xdr:cNvPr>
        <xdr:cNvSpPr txBox="1"/>
      </xdr:nvSpPr>
      <xdr:spPr>
        <a:xfrm>
          <a:off x="19278111" y="667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15584</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C0725147-CAFF-45B3-9EB6-048777F98ADD}"/>
            </a:ext>
          </a:extLst>
        </xdr:cNvPr>
        <xdr:cNvSpPr txBox="1"/>
      </xdr:nvSpPr>
      <xdr:spPr>
        <a:xfrm>
          <a:off x="18389111" y="67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138661</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0C67AC38-FF69-4101-AEB1-3BE1CB56B3F0}"/>
            </a:ext>
          </a:extLst>
        </xdr:cNvPr>
        <xdr:cNvSpPr txBox="1"/>
      </xdr:nvSpPr>
      <xdr:spPr>
        <a:xfrm>
          <a:off x="21043411" y="63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11061</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B3E21B34-8821-4F67-AD14-AC63C691DBAC}"/>
            </a:ext>
          </a:extLst>
        </xdr:cNvPr>
        <xdr:cNvSpPr txBox="1"/>
      </xdr:nvSpPr>
      <xdr:spPr>
        <a:xfrm>
          <a:off x="20167111" y="66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167399</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8EE9CE83-5278-4307-9C58-B257F412C5A7}"/>
            </a:ext>
          </a:extLst>
        </xdr:cNvPr>
        <xdr:cNvSpPr txBox="1"/>
      </xdr:nvSpPr>
      <xdr:spPr>
        <a:xfrm>
          <a:off x="19278111" y="63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99766</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3B34E8DB-A161-4D45-8A27-F907FA2B6881}"/>
            </a:ext>
          </a:extLst>
        </xdr:cNvPr>
        <xdr:cNvSpPr txBox="1"/>
      </xdr:nvSpPr>
      <xdr:spPr>
        <a:xfrm>
          <a:off x="18389111" y="627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BEC898A5-E76B-48F7-BD4B-F9E0AB6297E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74B9FB3E-1D8D-4255-94F6-AD312AB7439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B50FBD2D-E4CD-4DAC-8FF1-31F7CEA7FEC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501F71C4-9EF7-4C1B-8601-AC3A9744085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20B30175-BCCA-486A-9F6A-49D97B34F7C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15E98ABF-A5E6-4B10-B8D9-DB12A9BCE58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861A4254-6318-42CF-8451-861CA9FA8BA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0944B2B7-160D-452C-BCF8-83862291193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0DB048F4-2A83-4DB0-A83D-A2F629A4957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3786ED5E-402A-4CF4-A100-B3A88C37CAA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3" name="テキスト ボックス 622">
          <a:extLst>
            <a:ext uri="{FF2B5EF4-FFF2-40B4-BE49-F238E27FC236}">
              <a16:creationId xmlns:a16="http://schemas.microsoft.com/office/drawing/2014/main" id="{A72BDF86-7737-494E-BDEE-FC54203D3128}"/>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8034BE6F-1CAE-41D8-93EA-78659C9FF3C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5" name="テキスト ボックス 624">
          <a:extLst>
            <a:ext uri="{FF2B5EF4-FFF2-40B4-BE49-F238E27FC236}">
              <a16:creationId xmlns:a16="http://schemas.microsoft.com/office/drawing/2014/main" id="{B44FE9BD-37F2-4404-B6C9-A3F9CA1D85EA}"/>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184617FA-1DCE-4DAA-910A-475212E832E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5FB615DA-7268-43AE-A4D6-5DBA1A300D3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DF9EFE71-74BE-4200-9A47-15BA67E756A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B24B228B-26A6-46BD-B240-3694104312F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E09FAB35-68DB-4F88-B8B4-3128562EAB4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4476C1B2-2EAA-4E73-A6F7-1775BE5397D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FC203902-35BC-45DE-88AD-356BFF9505D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a:extLst>
            <a:ext uri="{FF2B5EF4-FFF2-40B4-BE49-F238E27FC236}">
              <a16:creationId xmlns:a16="http://schemas.microsoft.com/office/drawing/2014/main" id="{0FCD2C47-D414-4863-9A76-7BF44464765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B7171067-1D52-4A29-9871-5BC990E2D6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id="{0F6C2731-351A-49A7-9EF3-47630D8A950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734D42FE-7B63-4725-8991-C6390E1AFE0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19050</xdr:rowOff>
    </xdr:to>
    <xdr:cxnSp macro="">
      <xdr:nvCxnSpPr>
        <xdr:cNvPr id="637" name="直線コネクタ 636">
          <a:extLst>
            <a:ext uri="{FF2B5EF4-FFF2-40B4-BE49-F238E27FC236}">
              <a16:creationId xmlns:a16="http://schemas.microsoft.com/office/drawing/2014/main" id="{814524F9-1F71-40BC-9B75-75EF869F3539}"/>
            </a:ext>
          </a:extLst>
        </xdr:cNvPr>
        <xdr:cNvCxnSpPr/>
      </xdr:nvCxnSpPr>
      <xdr:spPr>
        <a:xfrm flipV="1">
          <a:off x="16318864" y="94411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E9879F2C-3871-49E0-9AEF-5AACEA49003C}"/>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9" name="直線コネクタ 638">
          <a:extLst>
            <a:ext uri="{FF2B5EF4-FFF2-40B4-BE49-F238E27FC236}">
              <a16:creationId xmlns:a16="http://schemas.microsoft.com/office/drawing/2014/main" id="{0B8D45A9-0B91-47BF-BB2F-4B2E0F41F38F}"/>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2DF35A38-82E1-4E31-B144-21638EDB489C}"/>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41" name="直線コネクタ 640">
          <a:extLst>
            <a:ext uri="{FF2B5EF4-FFF2-40B4-BE49-F238E27FC236}">
              <a16:creationId xmlns:a16="http://schemas.microsoft.com/office/drawing/2014/main" id="{640CDFAB-867B-4DC1-A335-B446807EEBF4}"/>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114317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101C0A3A-5AED-4A5F-ACC0-E59313A03127}"/>
            </a:ext>
          </a:extLst>
        </xdr:cNvPr>
        <xdr:cNvSpPr txBox="1"/>
      </xdr:nvSpPr>
      <xdr:spPr>
        <a:xfrm>
          <a:off x="16357600" y="9886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135890</xdr:rowOff>
    </xdr:from>
    <xdr:to>
      <xdr:col>85</xdr:col>
      <xdr:colOff>177800</xdr:colOff>
      <xdr:row>58</xdr:row>
      <xdr:rowOff>66040</xdr:rowOff>
    </xdr:to>
    <xdr:sp macro="" textlink="">
      <xdr:nvSpPr>
        <xdr:cNvPr id="643" name="フローチャート: 判断 642">
          <a:extLst>
            <a:ext uri="{FF2B5EF4-FFF2-40B4-BE49-F238E27FC236}">
              <a16:creationId xmlns:a16="http://schemas.microsoft.com/office/drawing/2014/main" id="{AF513FDC-CCF8-4395-83B4-891D22B8ED28}"/>
            </a:ext>
          </a:extLst>
        </xdr:cNvPr>
        <xdr:cNvSpPr/>
      </xdr:nvSpPr>
      <xdr:spPr>
        <a:xfrm>
          <a:off x="162687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135890</xdr:rowOff>
    </xdr:from>
    <xdr:to>
      <xdr:col>81</xdr:col>
      <xdr:colOff>101600</xdr:colOff>
      <xdr:row>58</xdr:row>
      <xdr:rowOff>66040</xdr:rowOff>
    </xdr:to>
    <xdr:sp macro="" textlink="">
      <xdr:nvSpPr>
        <xdr:cNvPr id="644" name="フローチャート: 判断 643">
          <a:extLst>
            <a:ext uri="{FF2B5EF4-FFF2-40B4-BE49-F238E27FC236}">
              <a16:creationId xmlns:a16="http://schemas.microsoft.com/office/drawing/2014/main" id="{4575C0E2-D345-48A8-8FC9-1BF02060D97A}"/>
            </a:ext>
          </a:extLst>
        </xdr:cNvPr>
        <xdr:cNvSpPr/>
      </xdr:nvSpPr>
      <xdr:spPr>
        <a:xfrm>
          <a:off x="15430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78740</xdr:rowOff>
    </xdr:from>
    <xdr:to>
      <xdr:col>76</xdr:col>
      <xdr:colOff>165100</xdr:colOff>
      <xdr:row>58</xdr:row>
      <xdr:rowOff>8890</xdr:rowOff>
    </xdr:to>
    <xdr:sp macro="" textlink="">
      <xdr:nvSpPr>
        <xdr:cNvPr id="645" name="フローチャート: 判断 644">
          <a:extLst>
            <a:ext uri="{FF2B5EF4-FFF2-40B4-BE49-F238E27FC236}">
              <a16:creationId xmlns:a16="http://schemas.microsoft.com/office/drawing/2014/main" id="{1E40DD67-2B5F-44DA-909D-375C0EC84063}"/>
            </a:ext>
          </a:extLst>
        </xdr:cNvPr>
        <xdr:cNvSpPr/>
      </xdr:nvSpPr>
      <xdr:spPr>
        <a:xfrm>
          <a:off x="14541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36830</xdr:rowOff>
    </xdr:from>
    <xdr:to>
      <xdr:col>72</xdr:col>
      <xdr:colOff>38100</xdr:colOff>
      <xdr:row>57</xdr:row>
      <xdr:rowOff>138430</xdr:rowOff>
    </xdr:to>
    <xdr:sp macro="" textlink="">
      <xdr:nvSpPr>
        <xdr:cNvPr id="646" name="フローチャート: 判断 645">
          <a:extLst>
            <a:ext uri="{FF2B5EF4-FFF2-40B4-BE49-F238E27FC236}">
              <a16:creationId xmlns:a16="http://schemas.microsoft.com/office/drawing/2014/main" id="{7E3C3F15-5B44-48B2-9134-5584990E2ED4}"/>
            </a:ext>
          </a:extLst>
        </xdr:cNvPr>
        <xdr:cNvSpPr/>
      </xdr:nvSpPr>
      <xdr:spPr>
        <a:xfrm>
          <a:off x="136525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6350</xdr:rowOff>
    </xdr:from>
    <xdr:to>
      <xdr:col>67</xdr:col>
      <xdr:colOff>101600</xdr:colOff>
      <xdr:row>57</xdr:row>
      <xdr:rowOff>107950</xdr:rowOff>
    </xdr:to>
    <xdr:sp macro="" textlink="">
      <xdr:nvSpPr>
        <xdr:cNvPr id="647" name="フローチャート: 判断 646">
          <a:extLst>
            <a:ext uri="{FF2B5EF4-FFF2-40B4-BE49-F238E27FC236}">
              <a16:creationId xmlns:a16="http://schemas.microsoft.com/office/drawing/2014/main" id="{A4038008-EAC3-4F7B-ABF0-22379B3F42B4}"/>
            </a:ext>
          </a:extLst>
        </xdr:cNvPr>
        <xdr:cNvSpPr/>
      </xdr:nvSpPr>
      <xdr:spPr>
        <a:xfrm>
          <a:off x="127635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645D684-7217-473A-8A6D-2354D9C09CE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446AD86-BF61-455D-A929-8610E93858C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4F696E87-744C-4A6E-8507-E0F19FFBCAB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87C72892-590A-4FD4-AC6D-4AA48872A23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8A42B762-C62E-4B27-8FC0-166B9C081B5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48260</xdr:rowOff>
    </xdr:from>
    <xdr:to>
      <xdr:col>85</xdr:col>
      <xdr:colOff>177800</xdr:colOff>
      <xdr:row>57</xdr:row>
      <xdr:rowOff>149860</xdr:rowOff>
    </xdr:to>
    <xdr:sp macro="" textlink="">
      <xdr:nvSpPr>
        <xdr:cNvPr id="653" name="楕円 652">
          <a:extLst>
            <a:ext uri="{FF2B5EF4-FFF2-40B4-BE49-F238E27FC236}">
              <a16:creationId xmlns:a16="http://schemas.microsoft.com/office/drawing/2014/main" id="{4E292507-1632-4E0A-AE6A-45E8F4F87AB0}"/>
            </a:ext>
          </a:extLst>
        </xdr:cNvPr>
        <xdr:cNvSpPr/>
      </xdr:nvSpPr>
      <xdr:spPr>
        <a:xfrm>
          <a:off x="162687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71137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165245AB-BF5D-4849-B914-163BCE07AD4B}"/>
            </a:ext>
          </a:extLst>
        </xdr:cNvPr>
        <xdr:cNvSpPr txBox="1"/>
      </xdr:nvSpPr>
      <xdr:spPr>
        <a:xfrm>
          <a:off x="16357600"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147320</xdr:rowOff>
    </xdr:from>
    <xdr:to>
      <xdr:col>81</xdr:col>
      <xdr:colOff>101600</xdr:colOff>
      <xdr:row>57</xdr:row>
      <xdr:rowOff>77470</xdr:rowOff>
    </xdr:to>
    <xdr:sp macro="" textlink="">
      <xdr:nvSpPr>
        <xdr:cNvPr id="655" name="楕円 654">
          <a:extLst>
            <a:ext uri="{FF2B5EF4-FFF2-40B4-BE49-F238E27FC236}">
              <a16:creationId xmlns:a16="http://schemas.microsoft.com/office/drawing/2014/main" id="{2FAD3A6D-FBDA-45BC-A4CC-56370E8F7987}"/>
            </a:ext>
          </a:extLst>
        </xdr:cNvPr>
        <xdr:cNvSpPr/>
      </xdr:nvSpPr>
      <xdr:spPr>
        <a:xfrm>
          <a:off x="15430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26670</xdr:rowOff>
    </xdr:from>
    <xdr:to>
      <xdr:col>85</xdr:col>
      <xdr:colOff>127000</xdr:colOff>
      <xdr:row>57</xdr:row>
      <xdr:rowOff>99060</xdr:rowOff>
    </xdr:to>
    <xdr:cxnSp macro="">
      <xdr:nvCxnSpPr>
        <xdr:cNvPr id="656" name="直線コネクタ 655">
          <a:extLst>
            <a:ext uri="{FF2B5EF4-FFF2-40B4-BE49-F238E27FC236}">
              <a16:creationId xmlns:a16="http://schemas.microsoft.com/office/drawing/2014/main" id="{79FCFD65-49E2-404A-9D10-1572088DCB15}"/>
            </a:ext>
          </a:extLst>
        </xdr:cNvPr>
        <xdr:cNvCxnSpPr/>
      </xdr:nvCxnSpPr>
      <xdr:spPr>
        <a:xfrm>
          <a:off x="15481300" y="979932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67310</xdr:rowOff>
    </xdr:from>
    <xdr:to>
      <xdr:col>76</xdr:col>
      <xdr:colOff>165100</xdr:colOff>
      <xdr:row>56</xdr:row>
      <xdr:rowOff>168910</xdr:rowOff>
    </xdr:to>
    <xdr:sp macro="" textlink="">
      <xdr:nvSpPr>
        <xdr:cNvPr id="657" name="楕円 656">
          <a:extLst>
            <a:ext uri="{FF2B5EF4-FFF2-40B4-BE49-F238E27FC236}">
              <a16:creationId xmlns:a16="http://schemas.microsoft.com/office/drawing/2014/main" id="{8BDA61EC-C710-4324-BD99-CC4C24521098}"/>
            </a:ext>
          </a:extLst>
        </xdr:cNvPr>
        <xdr:cNvSpPr/>
      </xdr:nvSpPr>
      <xdr:spPr>
        <a:xfrm>
          <a:off x="14541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118110</xdr:rowOff>
    </xdr:from>
    <xdr:to>
      <xdr:col>81</xdr:col>
      <xdr:colOff>50800</xdr:colOff>
      <xdr:row>57</xdr:row>
      <xdr:rowOff>26670</xdr:rowOff>
    </xdr:to>
    <xdr:cxnSp macro="">
      <xdr:nvCxnSpPr>
        <xdr:cNvPr id="658" name="直線コネクタ 657">
          <a:extLst>
            <a:ext uri="{FF2B5EF4-FFF2-40B4-BE49-F238E27FC236}">
              <a16:creationId xmlns:a16="http://schemas.microsoft.com/office/drawing/2014/main" id="{92318064-F2C5-4EA4-A29E-2F33584364A2}"/>
            </a:ext>
          </a:extLst>
        </xdr:cNvPr>
        <xdr:cNvCxnSpPr/>
      </xdr:nvCxnSpPr>
      <xdr:spPr>
        <a:xfrm>
          <a:off x="14592300" y="971931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170180</xdr:rowOff>
    </xdr:from>
    <xdr:to>
      <xdr:col>72</xdr:col>
      <xdr:colOff>38100</xdr:colOff>
      <xdr:row>56</xdr:row>
      <xdr:rowOff>100330</xdr:rowOff>
    </xdr:to>
    <xdr:sp macro="" textlink="">
      <xdr:nvSpPr>
        <xdr:cNvPr id="659" name="楕円 658">
          <a:extLst>
            <a:ext uri="{FF2B5EF4-FFF2-40B4-BE49-F238E27FC236}">
              <a16:creationId xmlns:a16="http://schemas.microsoft.com/office/drawing/2014/main" id="{730066B0-2500-4832-AC90-4C4859883047}"/>
            </a:ext>
          </a:extLst>
        </xdr:cNvPr>
        <xdr:cNvSpPr/>
      </xdr:nvSpPr>
      <xdr:spPr>
        <a:xfrm>
          <a:off x="136525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49530</xdr:rowOff>
    </xdr:from>
    <xdr:to>
      <xdr:col>76</xdr:col>
      <xdr:colOff>114300</xdr:colOff>
      <xdr:row>56</xdr:row>
      <xdr:rowOff>118110</xdr:rowOff>
    </xdr:to>
    <xdr:cxnSp macro="">
      <xdr:nvCxnSpPr>
        <xdr:cNvPr id="660" name="直線コネクタ 659">
          <a:extLst>
            <a:ext uri="{FF2B5EF4-FFF2-40B4-BE49-F238E27FC236}">
              <a16:creationId xmlns:a16="http://schemas.microsoft.com/office/drawing/2014/main" id="{073A3410-2A03-4CAA-935D-653B82702506}"/>
            </a:ext>
          </a:extLst>
        </xdr:cNvPr>
        <xdr:cNvCxnSpPr/>
      </xdr:nvCxnSpPr>
      <xdr:spPr>
        <a:xfrm>
          <a:off x="13703300" y="96507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93980</xdr:rowOff>
    </xdr:from>
    <xdr:to>
      <xdr:col>67</xdr:col>
      <xdr:colOff>101600</xdr:colOff>
      <xdr:row>56</xdr:row>
      <xdr:rowOff>24130</xdr:rowOff>
    </xdr:to>
    <xdr:sp macro="" textlink="">
      <xdr:nvSpPr>
        <xdr:cNvPr id="661" name="楕円 660">
          <a:extLst>
            <a:ext uri="{FF2B5EF4-FFF2-40B4-BE49-F238E27FC236}">
              <a16:creationId xmlns:a16="http://schemas.microsoft.com/office/drawing/2014/main" id="{6E729F71-4930-4369-B741-CDF54B63EA9F}"/>
            </a:ext>
          </a:extLst>
        </xdr:cNvPr>
        <xdr:cNvSpPr/>
      </xdr:nvSpPr>
      <xdr:spPr>
        <a:xfrm>
          <a:off x="12763500" y="952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144780</xdr:rowOff>
    </xdr:from>
    <xdr:to>
      <xdr:col>71</xdr:col>
      <xdr:colOff>177800</xdr:colOff>
      <xdr:row>56</xdr:row>
      <xdr:rowOff>49530</xdr:rowOff>
    </xdr:to>
    <xdr:cxnSp macro="">
      <xdr:nvCxnSpPr>
        <xdr:cNvPr id="662" name="直線コネクタ 661">
          <a:extLst>
            <a:ext uri="{FF2B5EF4-FFF2-40B4-BE49-F238E27FC236}">
              <a16:creationId xmlns:a16="http://schemas.microsoft.com/office/drawing/2014/main" id="{4C610651-E542-42E4-9A55-9455783E6191}"/>
            </a:ext>
          </a:extLst>
        </xdr:cNvPr>
        <xdr:cNvCxnSpPr/>
      </xdr:nvCxnSpPr>
      <xdr:spPr>
        <a:xfrm>
          <a:off x="12814300" y="95745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57167</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FC272BBE-85C1-480F-8B3A-4FB53A47B6A7}"/>
            </a:ext>
          </a:extLst>
        </xdr:cNvPr>
        <xdr:cNvSpPr txBox="1"/>
      </xdr:nvSpPr>
      <xdr:spPr>
        <a:xfrm>
          <a:off x="15266044" y="1000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DAC90A5C-81A6-4DB2-B112-72173EF13375}"/>
            </a:ext>
          </a:extLst>
        </xdr:cNvPr>
        <xdr:cNvSpPr txBox="1"/>
      </xdr:nvSpPr>
      <xdr:spPr>
        <a:xfrm>
          <a:off x="143897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129557</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0CB96778-912C-4E3E-BA23-776BBC8E245A}"/>
            </a:ext>
          </a:extLst>
        </xdr:cNvPr>
        <xdr:cNvSpPr txBox="1"/>
      </xdr:nvSpPr>
      <xdr:spPr>
        <a:xfrm>
          <a:off x="13500744" y="990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99077</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A4A299C0-E072-4DDC-AFF9-0D38B0EFBDA5}"/>
            </a:ext>
          </a:extLst>
        </xdr:cNvPr>
        <xdr:cNvSpPr txBox="1"/>
      </xdr:nvSpPr>
      <xdr:spPr>
        <a:xfrm>
          <a:off x="12611744" y="987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93997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3276CD0E-FADE-460B-BA10-FF98D14A6A0E}"/>
            </a:ext>
          </a:extLst>
        </xdr:cNvPr>
        <xdr:cNvSpPr txBox="1"/>
      </xdr:nvSpPr>
      <xdr:spPr>
        <a:xfrm>
          <a:off x="1526604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13987</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9CD624CA-E309-4A4A-92A3-029EAB43CA82}"/>
            </a:ext>
          </a:extLst>
        </xdr:cNvPr>
        <xdr:cNvSpPr txBox="1"/>
      </xdr:nvSpPr>
      <xdr:spPr>
        <a:xfrm>
          <a:off x="143897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116857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2B87A537-542F-433B-AAE2-75BC2172265C}"/>
            </a:ext>
          </a:extLst>
        </xdr:cNvPr>
        <xdr:cNvSpPr txBox="1"/>
      </xdr:nvSpPr>
      <xdr:spPr>
        <a:xfrm>
          <a:off x="13500744" y="937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40657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A6D60462-5F49-4ED5-9079-CC5D96DC2C6D}"/>
            </a:ext>
          </a:extLst>
        </xdr:cNvPr>
        <xdr:cNvSpPr txBox="1"/>
      </xdr:nvSpPr>
      <xdr:spPr>
        <a:xfrm>
          <a:off x="12611744" y="929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D1C64D07-2ABD-4A06-B709-85565D6B7D0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C8964C91-EABB-4B1A-BA54-4FD10493702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EE745930-9F82-486C-BB3E-5E0323F84B1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6CCFA8E3-C198-4C16-B407-092F1CAB117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6CF104E7-CE63-4A1D-B368-C29A71F6701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9BA1394E-E2C8-4DD5-8FFC-2E64FEDDCC4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490299AF-E14C-43BB-BE1B-22F3E70B9A6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B0FEAFBA-78B5-4763-85E5-EA91A09FDC9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2D46A7B5-7A79-4EC0-BFFB-D5F8E2F6115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2A46A2A0-284C-487E-B187-FE32F75D5BA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2969BAC1-EB4A-4BFD-ABB8-E333E66A0DB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AE73DF67-ACB3-4F39-B124-D58EE8DCBBB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BFDD528A-6F3C-4CAB-AF4A-41B69ECB846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0ED01FAE-17C3-49C8-B31D-081A5B63C54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A6D3E680-DAB0-40DF-A515-CDBCDF62E7D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6373EF14-69EC-45CD-A0F6-F5A61FCBCFE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F67CC622-3206-4293-9717-B0AC252990D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A2D91C46-74FA-4A0A-8A21-376B73E5BBE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33E6F959-B088-4507-8DB8-C9CC7831899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F872502C-C997-443F-97EC-25365D3E689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8C426E49-B191-4154-8365-0E01B69F5A0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EC9E7A74-0FC0-467B-8283-B1C2EF919D6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59789458-8287-4EAF-8D59-89301A4CE58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57150</xdr:rowOff>
    </xdr:from>
    <xdr:to>
      <xdr:col>116</xdr:col>
      <xdr:colOff>62864</xdr:colOff>
      <xdr:row>63</xdr:row>
      <xdr:rowOff>95250</xdr:rowOff>
    </xdr:to>
    <xdr:cxnSp macro="">
      <xdr:nvCxnSpPr>
        <xdr:cNvPr id="694" name="直線コネクタ 693">
          <a:extLst>
            <a:ext uri="{FF2B5EF4-FFF2-40B4-BE49-F238E27FC236}">
              <a16:creationId xmlns:a16="http://schemas.microsoft.com/office/drawing/2014/main" id="{CCD42EBA-60FC-47B9-912D-5CF7F2F19F56}"/>
            </a:ext>
          </a:extLst>
        </xdr:cNvPr>
        <xdr:cNvCxnSpPr/>
      </xdr:nvCxnSpPr>
      <xdr:spPr>
        <a:xfrm flipV="1">
          <a:off x="22160864" y="9486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413F0BA6-6D38-4860-AA54-D85493536443}"/>
            </a:ext>
          </a:extLst>
        </xdr:cNvPr>
        <xdr:cNvSpPr txBox="1"/>
      </xdr:nvSpPr>
      <xdr:spPr>
        <a:xfrm>
          <a:off x="221996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696" name="直線コネクタ 695">
          <a:extLst>
            <a:ext uri="{FF2B5EF4-FFF2-40B4-BE49-F238E27FC236}">
              <a16:creationId xmlns:a16="http://schemas.microsoft.com/office/drawing/2014/main" id="{BA356A3E-AE4B-4F48-9784-ACB785043D14}"/>
            </a:ext>
          </a:extLst>
        </xdr:cNvPr>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3827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7130AEB9-7B28-4E20-97FC-A572B2FB0D6D}"/>
            </a:ext>
          </a:extLst>
        </xdr:cNvPr>
        <xdr:cNvSpPr txBox="1"/>
      </xdr:nvSpPr>
      <xdr:spPr>
        <a:xfrm>
          <a:off x="22199600" y="926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57150</xdr:rowOff>
    </xdr:from>
    <xdr:to>
      <xdr:col>116</xdr:col>
      <xdr:colOff>152400</xdr:colOff>
      <xdr:row>55</xdr:row>
      <xdr:rowOff>57150</xdr:rowOff>
    </xdr:to>
    <xdr:cxnSp macro="">
      <xdr:nvCxnSpPr>
        <xdr:cNvPr id="698" name="直線コネクタ 697">
          <a:extLst>
            <a:ext uri="{FF2B5EF4-FFF2-40B4-BE49-F238E27FC236}">
              <a16:creationId xmlns:a16="http://schemas.microsoft.com/office/drawing/2014/main" id="{93DEB01A-4AC5-4525-9099-85D5838BB1A9}"/>
            </a:ext>
          </a:extLst>
        </xdr:cNvPr>
        <xdr:cNvCxnSpPr/>
      </xdr:nvCxnSpPr>
      <xdr:spPr>
        <a:xfrm>
          <a:off x="22072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118127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EAF4EEB6-769B-49BA-8CED-950593E5DC69}"/>
            </a:ext>
          </a:extLst>
        </xdr:cNvPr>
        <xdr:cNvSpPr txBox="1"/>
      </xdr:nvSpPr>
      <xdr:spPr>
        <a:xfrm>
          <a:off x="22199600" y="1040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0" name="フローチャート: 判断 699">
          <a:extLst>
            <a:ext uri="{FF2B5EF4-FFF2-40B4-BE49-F238E27FC236}">
              <a16:creationId xmlns:a16="http://schemas.microsoft.com/office/drawing/2014/main" id="{8FE11B9D-BD6C-4E70-B3F4-B99579EA6C88}"/>
            </a:ext>
          </a:extLst>
        </xdr:cNvPr>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1" name="フローチャート: 判断 700">
          <a:extLst>
            <a:ext uri="{FF2B5EF4-FFF2-40B4-BE49-F238E27FC236}">
              <a16:creationId xmlns:a16="http://schemas.microsoft.com/office/drawing/2014/main" id="{DC16F942-DDF3-44E8-99C0-FF85B204216A}"/>
            </a:ext>
          </a:extLst>
        </xdr:cNvPr>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2" name="フローチャート: 判断 701">
          <a:extLst>
            <a:ext uri="{FF2B5EF4-FFF2-40B4-BE49-F238E27FC236}">
              <a16:creationId xmlns:a16="http://schemas.microsoft.com/office/drawing/2014/main" id="{7F8D3947-C43A-4EE9-A67E-B7B0136BD7F8}"/>
            </a:ext>
          </a:extLst>
        </xdr:cNvPr>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3" name="フローチャート: 判断 702">
          <a:extLst>
            <a:ext uri="{FF2B5EF4-FFF2-40B4-BE49-F238E27FC236}">
              <a16:creationId xmlns:a16="http://schemas.microsoft.com/office/drawing/2014/main" id="{91C96B9F-AAC5-4788-80BE-355ABE5FED7A}"/>
            </a:ext>
          </a:extLst>
        </xdr:cNvPr>
        <xdr:cNvSpPr/>
      </xdr:nvSpPr>
      <xdr:spPr>
        <a:xfrm>
          <a:off x="19494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04" name="フローチャート: 判断 703">
          <a:extLst>
            <a:ext uri="{FF2B5EF4-FFF2-40B4-BE49-F238E27FC236}">
              <a16:creationId xmlns:a16="http://schemas.microsoft.com/office/drawing/2014/main" id="{FB95A67E-CA82-441F-9CC1-54277F30DF8D}"/>
            </a:ext>
          </a:extLst>
        </xdr:cNvPr>
        <xdr:cNvSpPr/>
      </xdr:nvSpPr>
      <xdr:spPr>
        <a:xfrm>
          <a:off x="18605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E6A1324-29BB-4F0C-B286-23C914E6F67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79DCCBC-2BD8-482F-806B-2A754E0A20D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5E294A1-A023-4BC5-BC08-A055CEF26E6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14F6CCCB-E0CF-4E0C-BBA6-509618E1C3B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E123677A-EFD0-4F2A-8660-7887AF41811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710" name="楕円 709">
          <a:extLst>
            <a:ext uri="{FF2B5EF4-FFF2-40B4-BE49-F238E27FC236}">
              <a16:creationId xmlns:a16="http://schemas.microsoft.com/office/drawing/2014/main" id="{FC453A92-DAFE-478D-9FAB-254EA704A112}"/>
            </a:ext>
          </a:extLst>
        </xdr:cNvPr>
        <xdr:cNvSpPr/>
      </xdr:nvSpPr>
      <xdr:spPr>
        <a:xfrm>
          <a:off x="22110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86377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7CC15944-E919-46D3-A219-ACB10D338BC6}"/>
            </a:ext>
          </a:extLst>
        </xdr:cNvPr>
        <xdr:cNvSpPr txBox="1"/>
      </xdr:nvSpPr>
      <xdr:spPr>
        <a:xfrm>
          <a:off x="2219960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63500</xdr:rowOff>
    </xdr:from>
    <xdr:to>
      <xdr:col>112</xdr:col>
      <xdr:colOff>38100</xdr:colOff>
      <xdr:row>60</xdr:row>
      <xdr:rowOff>165100</xdr:rowOff>
    </xdr:to>
    <xdr:sp macro="" textlink="">
      <xdr:nvSpPr>
        <xdr:cNvPr id="712" name="楕円 711">
          <a:extLst>
            <a:ext uri="{FF2B5EF4-FFF2-40B4-BE49-F238E27FC236}">
              <a16:creationId xmlns:a16="http://schemas.microsoft.com/office/drawing/2014/main" id="{0B005439-170F-4CB6-8703-1779C0649A10}"/>
            </a:ext>
          </a:extLst>
        </xdr:cNvPr>
        <xdr:cNvSpPr/>
      </xdr:nvSpPr>
      <xdr:spPr>
        <a:xfrm>
          <a:off x="2127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114300</xdr:rowOff>
    </xdr:from>
    <xdr:to>
      <xdr:col>116</xdr:col>
      <xdr:colOff>63500</xdr:colOff>
      <xdr:row>60</xdr:row>
      <xdr:rowOff>114300</xdr:rowOff>
    </xdr:to>
    <xdr:cxnSp macro="">
      <xdr:nvCxnSpPr>
        <xdr:cNvPr id="713" name="直線コネクタ 712">
          <a:extLst>
            <a:ext uri="{FF2B5EF4-FFF2-40B4-BE49-F238E27FC236}">
              <a16:creationId xmlns:a16="http://schemas.microsoft.com/office/drawing/2014/main" id="{8D8B8E87-BDBC-4F37-B044-96401BE0527C}"/>
            </a:ext>
          </a:extLst>
        </xdr:cNvPr>
        <xdr:cNvCxnSpPr/>
      </xdr:nvCxnSpPr>
      <xdr:spPr>
        <a:xfrm>
          <a:off x="21323300" y="1040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63500</xdr:rowOff>
    </xdr:from>
    <xdr:to>
      <xdr:col>107</xdr:col>
      <xdr:colOff>101600</xdr:colOff>
      <xdr:row>60</xdr:row>
      <xdr:rowOff>165100</xdr:rowOff>
    </xdr:to>
    <xdr:sp macro="" textlink="">
      <xdr:nvSpPr>
        <xdr:cNvPr id="714" name="楕円 713">
          <a:extLst>
            <a:ext uri="{FF2B5EF4-FFF2-40B4-BE49-F238E27FC236}">
              <a16:creationId xmlns:a16="http://schemas.microsoft.com/office/drawing/2014/main" id="{0E9C0839-1584-4B88-A6BE-36B138C6755D}"/>
            </a:ext>
          </a:extLst>
        </xdr:cNvPr>
        <xdr:cNvSpPr/>
      </xdr:nvSpPr>
      <xdr:spPr>
        <a:xfrm>
          <a:off x="2038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114300</xdr:rowOff>
    </xdr:from>
    <xdr:to>
      <xdr:col>111</xdr:col>
      <xdr:colOff>177800</xdr:colOff>
      <xdr:row>60</xdr:row>
      <xdr:rowOff>114300</xdr:rowOff>
    </xdr:to>
    <xdr:cxnSp macro="">
      <xdr:nvCxnSpPr>
        <xdr:cNvPr id="715" name="直線コネクタ 714">
          <a:extLst>
            <a:ext uri="{FF2B5EF4-FFF2-40B4-BE49-F238E27FC236}">
              <a16:creationId xmlns:a16="http://schemas.microsoft.com/office/drawing/2014/main" id="{BF9187D4-7E43-481A-B106-57F3E3448C46}"/>
            </a:ext>
          </a:extLst>
        </xdr:cNvPr>
        <xdr:cNvCxnSpPr/>
      </xdr:nvCxnSpPr>
      <xdr:spPr>
        <a:xfrm>
          <a:off x="20434300" y="1040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716" name="楕円 715">
          <a:extLst>
            <a:ext uri="{FF2B5EF4-FFF2-40B4-BE49-F238E27FC236}">
              <a16:creationId xmlns:a16="http://schemas.microsoft.com/office/drawing/2014/main" id="{61546EC3-9687-4A5C-B532-991F9CCF2B6D}"/>
            </a:ext>
          </a:extLst>
        </xdr:cNvPr>
        <xdr:cNvSpPr/>
      </xdr:nvSpPr>
      <xdr:spPr>
        <a:xfrm>
          <a:off x="19494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114300</xdr:rowOff>
    </xdr:from>
    <xdr:to>
      <xdr:col>107</xdr:col>
      <xdr:colOff>50800</xdr:colOff>
      <xdr:row>60</xdr:row>
      <xdr:rowOff>114300</xdr:rowOff>
    </xdr:to>
    <xdr:cxnSp macro="">
      <xdr:nvCxnSpPr>
        <xdr:cNvPr id="717" name="直線コネクタ 716">
          <a:extLst>
            <a:ext uri="{FF2B5EF4-FFF2-40B4-BE49-F238E27FC236}">
              <a16:creationId xmlns:a16="http://schemas.microsoft.com/office/drawing/2014/main" id="{23D816B1-E182-46A3-8DB3-E0130753B442}"/>
            </a:ext>
          </a:extLst>
        </xdr:cNvPr>
        <xdr:cNvCxnSpPr/>
      </xdr:nvCxnSpPr>
      <xdr:spPr>
        <a:xfrm>
          <a:off x="19545300" y="1040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63500</xdr:rowOff>
    </xdr:from>
    <xdr:to>
      <xdr:col>98</xdr:col>
      <xdr:colOff>38100</xdr:colOff>
      <xdr:row>60</xdr:row>
      <xdr:rowOff>165100</xdr:rowOff>
    </xdr:to>
    <xdr:sp macro="" textlink="">
      <xdr:nvSpPr>
        <xdr:cNvPr id="718" name="楕円 717">
          <a:extLst>
            <a:ext uri="{FF2B5EF4-FFF2-40B4-BE49-F238E27FC236}">
              <a16:creationId xmlns:a16="http://schemas.microsoft.com/office/drawing/2014/main" id="{34ADDFB0-96D6-4BF2-B452-9E490450AE65}"/>
            </a:ext>
          </a:extLst>
        </xdr:cNvPr>
        <xdr:cNvSpPr/>
      </xdr:nvSpPr>
      <xdr:spPr>
        <a:xfrm>
          <a:off x="18605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114300</xdr:rowOff>
    </xdr:from>
    <xdr:to>
      <xdr:col>102</xdr:col>
      <xdr:colOff>114300</xdr:colOff>
      <xdr:row>60</xdr:row>
      <xdr:rowOff>114300</xdr:rowOff>
    </xdr:to>
    <xdr:cxnSp macro="">
      <xdr:nvCxnSpPr>
        <xdr:cNvPr id="719" name="直線コネクタ 718">
          <a:extLst>
            <a:ext uri="{FF2B5EF4-FFF2-40B4-BE49-F238E27FC236}">
              <a16:creationId xmlns:a16="http://schemas.microsoft.com/office/drawing/2014/main" id="{3B3A9841-E685-4C21-96FE-95635691B0C0}"/>
            </a:ext>
          </a:extLst>
        </xdr:cNvPr>
        <xdr:cNvCxnSpPr/>
      </xdr:nvCxnSpPr>
      <xdr:spPr>
        <a:xfrm>
          <a:off x="18656300" y="1040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60977</xdr:rowOff>
    </xdr:from>
    <xdr:ext cx="469744" cy="259045"/>
    <xdr:sp macro="" textlink="">
      <xdr:nvSpPr>
        <xdr:cNvPr id="720" name="n_1aveValue【保健センター・保健所】&#10;一人当たり面積">
          <a:extLst>
            <a:ext uri="{FF2B5EF4-FFF2-40B4-BE49-F238E27FC236}">
              <a16:creationId xmlns:a16="http://schemas.microsoft.com/office/drawing/2014/main" id="{3EDD5EC3-5AE1-4F4E-A16B-4B11CF08270E}"/>
            </a:ext>
          </a:extLst>
        </xdr:cNvPr>
        <xdr:cNvSpPr txBox="1"/>
      </xdr:nvSpPr>
      <xdr:spPr>
        <a:xfrm>
          <a:off x="210757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60977</xdr:rowOff>
    </xdr:from>
    <xdr:ext cx="469744" cy="259045"/>
    <xdr:sp macro="" textlink="">
      <xdr:nvSpPr>
        <xdr:cNvPr id="721" name="n_2aveValue【保健センター・保健所】&#10;一人当たり面積">
          <a:extLst>
            <a:ext uri="{FF2B5EF4-FFF2-40B4-BE49-F238E27FC236}">
              <a16:creationId xmlns:a16="http://schemas.microsoft.com/office/drawing/2014/main" id="{D936080E-14ED-4AA9-851C-044D2A257E5A}"/>
            </a:ext>
          </a:extLst>
        </xdr:cNvPr>
        <xdr:cNvSpPr txBox="1"/>
      </xdr:nvSpPr>
      <xdr:spPr>
        <a:xfrm>
          <a:off x="20199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60977</xdr:rowOff>
    </xdr:from>
    <xdr:ext cx="469744" cy="259045"/>
    <xdr:sp macro="" textlink="">
      <xdr:nvSpPr>
        <xdr:cNvPr id="722" name="n_3aveValue【保健センター・保健所】&#10;一人当たり面積">
          <a:extLst>
            <a:ext uri="{FF2B5EF4-FFF2-40B4-BE49-F238E27FC236}">
              <a16:creationId xmlns:a16="http://schemas.microsoft.com/office/drawing/2014/main" id="{5F7AE8CF-5325-44DE-B89F-99657F3380B9}"/>
            </a:ext>
          </a:extLst>
        </xdr:cNvPr>
        <xdr:cNvSpPr txBox="1"/>
      </xdr:nvSpPr>
      <xdr:spPr>
        <a:xfrm>
          <a:off x="19310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60977</xdr:rowOff>
    </xdr:from>
    <xdr:ext cx="469744" cy="259045"/>
    <xdr:sp macro="" textlink="">
      <xdr:nvSpPr>
        <xdr:cNvPr id="723" name="n_4aveValue【保健センター・保健所】&#10;一人当たり面積">
          <a:extLst>
            <a:ext uri="{FF2B5EF4-FFF2-40B4-BE49-F238E27FC236}">
              <a16:creationId xmlns:a16="http://schemas.microsoft.com/office/drawing/2014/main" id="{B43C5B29-CB29-42A4-9625-84802429A525}"/>
            </a:ext>
          </a:extLst>
        </xdr:cNvPr>
        <xdr:cNvSpPr txBox="1"/>
      </xdr:nvSpPr>
      <xdr:spPr>
        <a:xfrm>
          <a:off x="18421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10177</xdr:rowOff>
    </xdr:from>
    <xdr:ext cx="469744" cy="259045"/>
    <xdr:sp macro="" textlink="">
      <xdr:nvSpPr>
        <xdr:cNvPr id="724" name="n_1mainValue【保健センター・保健所】&#10;一人当たり面積">
          <a:extLst>
            <a:ext uri="{FF2B5EF4-FFF2-40B4-BE49-F238E27FC236}">
              <a16:creationId xmlns:a16="http://schemas.microsoft.com/office/drawing/2014/main" id="{B1629645-F5DB-4F7D-B598-798F5CC1A208}"/>
            </a:ext>
          </a:extLst>
        </xdr:cNvPr>
        <xdr:cNvSpPr txBox="1"/>
      </xdr:nvSpPr>
      <xdr:spPr>
        <a:xfrm>
          <a:off x="21075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10177</xdr:rowOff>
    </xdr:from>
    <xdr:ext cx="469744" cy="259045"/>
    <xdr:sp macro="" textlink="">
      <xdr:nvSpPr>
        <xdr:cNvPr id="725" name="n_2mainValue【保健センター・保健所】&#10;一人当たり面積">
          <a:extLst>
            <a:ext uri="{FF2B5EF4-FFF2-40B4-BE49-F238E27FC236}">
              <a16:creationId xmlns:a16="http://schemas.microsoft.com/office/drawing/2014/main" id="{EC9DEF1F-4846-442B-999E-78B05E4D60E4}"/>
            </a:ext>
          </a:extLst>
        </xdr:cNvPr>
        <xdr:cNvSpPr txBox="1"/>
      </xdr:nvSpPr>
      <xdr:spPr>
        <a:xfrm>
          <a:off x="20199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726" name="n_3mainValue【保健センター・保健所】&#10;一人当たり面積">
          <a:extLst>
            <a:ext uri="{FF2B5EF4-FFF2-40B4-BE49-F238E27FC236}">
              <a16:creationId xmlns:a16="http://schemas.microsoft.com/office/drawing/2014/main" id="{D8DE2377-BCA6-45A5-97F9-E2FB459225FE}"/>
            </a:ext>
          </a:extLst>
        </xdr:cNvPr>
        <xdr:cNvSpPr txBox="1"/>
      </xdr:nvSpPr>
      <xdr:spPr>
        <a:xfrm>
          <a:off x="19310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727" name="n_4mainValue【保健センター・保健所】&#10;一人当たり面積">
          <a:extLst>
            <a:ext uri="{FF2B5EF4-FFF2-40B4-BE49-F238E27FC236}">
              <a16:creationId xmlns:a16="http://schemas.microsoft.com/office/drawing/2014/main" id="{3859D077-F5C2-42B7-8A70-1122C729DECA}"/>
            </a:ext>
          </a:extLst>
        </xdr:cNvPr>
        <xdr:cNvSpPr txBox="1"/>
      </xdr:nvSpPr>
      <xdr:spPr>
        <a:xfrm>
          <a:off x="18421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B9B0C2F4-1F7F-4973-B74D-07ED9B3A0EF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2B1A291F-F4E9-438E-969E-4678D7998EA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3C5F98D0-C84C-4EDC-B5BE-AF606A5CB75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DFE28CD0-304B-4F4E-ADB6-E3CBAB88E47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B1770B96-BC80-4CF2-A4DB-826BD18C767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871CF8D2-6FD3-4C77-A61D-8B85A05C96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380C186D-B059-496E-BC82-F6D237727F5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AC4778E5-AB9B-44DA-9441-641600771AD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090922AB-D3A8-4260-AF6C-7B67E4A93F6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67FDA1BB-D4AA-4331-8EDB-698F0AB1EBE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8" name="テキスト ボックス 737">
          <a:extLst>
            <a:ext uri="{FF2B5EF4-FFF2-40B4-BE49-F238E27FC236}">
              <a16:creationId xmlns:a16="http://schemas.microsoft.com/office/drawing/2014/main" id="{16B39C99-5826-4516-985F-5FE7FF6F3A6A}"/>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27DB5E9A-B88F-47CA-82DA-E5D0D7413D7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0" name="テキスト ボックス 739">
          <a:extLst>
            <a:ext uri="{FF2B5EF4-FFF2-40B4-BE49-F238E27FC236}">
              <a16:creationId xmlns:a16="http://schemas.microsoft.com/office/drawing/2014/main" id="{887B6533-DA31-482E-9931-70DC788122EC}"/>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B391EE58-203D-43ED-B6C3-4D1B8C2658F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E56EEBA3-BAD9-4DA0-8E1D-124890AC501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2A817635-1257-419B-8541-6951C83EF2D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B46AB1BE-81E6-48ED-B910-17EFD40CBFC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2B33C728-4379-4E16-A236-EC1E3ED4245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12BBD4C7-5846-4DCD-A192-F59937C6E8F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E706C346-2715-4FCF-ACFB-EDDEC1C1391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28739547-D99C-4DBE-965F-A9F9685CA2F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1C95DFFF-7DC0-45FF-A26F-C2C1414E5B2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0" name="テキスト ボックス 749">
          <a:extLst>
            <a:ext uri="{FF2B5EF4-FFF2-40B4-BE49-F238E27FC236}">
              <a16:creationId xmlns:a16="http://schemas.microsoft.com/office/drawing/2014/main" id="{C43B1C36-B0B9-418D-B22A-12053BBA81CA}"/>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04FC48AC-6C8A-413F-A037-4C56D6AC68D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85</xdr:row>
      <xdr:rowOff>118111</xdr:rowOff>
    </xdr:to>
    <xdr:cxnSp macro="">
      <xdr:nvCxnSpPr>
        <xdr:cNvPr id="752" name="直線コネクタ 751">
          <a:extLst>
            <a:ext uri="{FF2B5EF4-FFF2-40B4-BE49-F238E27FC236}">
              <a16:creationId xmlns:a16="http://schemas.microsoft.com/office/drawing/2014/main" id="{DCEC918E-991E-4574-BA36-3C449600B398}"/>
            </a:ext>
          </a:extLst>
        </xdr:cNvPr>
        <xdr:cNvCxnSpPr/>
      </xdr:nvCxnSpPr>
      <xdr:spPr>
        <a:xfrm flipV="1">
          <a:off x="16318864" y="13323570"/>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CB8A8C90-B14F-40FB-B07E-B2B8938F10D1}"/>
            </a:ext>
          </a:extLst>
        </xdr:cNvPr>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54" name="直線コネクタ 753">
          <a:extLst>
            <a:ext uri="{FF2B5EF4-FFF2-40B4-BE49-F238E27FC236}">
              <a16:creationId xmlns:a16="http://schemas.microsoft.com/office/drawing/2014/main" id="{9BC9CCCD-63BA-4804-9A83-F8F980B7BBEF}"/>
            </a:ext>
          </a:extLst>
        </xdr:cNvPr>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9063F133-3AF2-49E1-AF98-D68B888F5DB9}"/>
            </a:ext>
          </a:extLst>
        </xdr:cNvPr>
        <xdr:cNvSpPr txBox="1"/>
      </xdr:nvSpPr>
      <xdr:spPr>
        <a:xfrm>
          <a:off x="16357600" y="1309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756" name="直線コネクタ 755">
          <a:extLst>
            <a:ext uri="{FF2B5EF4-FFF2-40B4-BE49-F238E27FC236}">
              <a16:creationId xmlns:a16="http://schemas.microsoft.com/office/drawing/2014/main" id="{D21EF146-2CE8-401F-8955-E661D16A9D9A}"/>
            </a:ext>
          </a:extLst>
        </xdr:cNvPr>
        <xdr:cNvCxnSpPr/>
      </xdr:nvCxnSpPr>
      <xdr:spPr>
        <a:xfrm>
          <a:off x="16230600" y="133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99077</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FED664E3-2065-424B-8F9C-00913244265B}"/>
            </a:ext>
          </a:extLst>
        </xdr:cNvPr>
        <xdr:cNvSpPr txBox="1"/>
      </xdr:nvSpPr>
      <xdr:spPr>
        <a:xfrm>
          <a:off x="16357600" y="1398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120650</xdr:rowOff>
    </xdr:from>
    <xdr:to>
      <xdr:col>85</xdr:col>
      <xdr:colOff>177800</xdr:colOff>
      <xdr:row>82</xdr:row>
      <xdr:rowOff>50800</xdr:rowOff>
    </xdr:to>
    <xdr:sp macro="" textlink="">
      <xdr:nvSpPr>
        <xdr:cNvPr id="758" name="フローチャート: 判断 757">
          <a:extLst>
            <a:ext uri="{FF2B5EF4-FFF2-40B4-BE49-F238E27FC236}">
              <a16:creationId xmlns:a16="http://schemas.microsoft.com/office/drawing/2014/main" id="{B4C21F59-61A9-4B27-BF57-55B4927672BA}"/>
            </a:ext>
          </a:extLst>
        </xdr:cNvPr>
        <xdr:cNvSpPr/>
      </xdr:nvSpPr>
      <xdr:spPr>
        <a:xfrm>
          <a:off x="16268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97789</xdr:rowOff>
    </xdr:from>
    <xdr:to>
      <xdr:col>81</xdr:col>
      <xdr:colOff>101600</xdr:colOff>
      <xdr:row>82</xdr:row>
      <xdr:rowOff>27939</xdr:rowOff>
    </xdr:to>
    <xdr:sp macro="" textlink="">
      <xdr:nvSpPr>
        <xdr:cNvPr id="759" name="フローチャート: 判断 758">
          <a:extLst>
            <a:ext uri="{FF2B5EF4-FFF2-40B4-BE49-F238E27FC236}">
              <a16:creationId xmlns:a16="http://schemas.microsoft.com/office/drawing/2014/main" id="{F7339797-9324-4CA2-BB6D-C8CA9889B94A}"/>
            </a:ext>
          </a:extLst>
        </xdr:cNvPr>
        <xdr:cNvSpPr/>
      </xdr:nvSpPr>
      <xdr:spPr>
        <a:xfrm>
          <a:off x="15430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60" name="フローチャート: 判断 759">
          <a:extLst>
            <a:ext uri="{FF2B5EF4-FFF2-40B4-BE49-F238E27FC236}">
              <a16:creationId xmlns:a16="http://schemas.microsoft.com/office/drawing/2014/main" id="{6C473D9C-A722-4446-9169-EA3C293FC872}"/>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36830</xdr:rowOff>
    </xdr:from>
    <xdr:to>
      <xdr:col>72</xdr:col>
      <xdr:colOff>38100</xdr:colOff>
      <xdr:row>81</xdr:row>
      <xdr:rowOff>138430</xdr:rowOff>
    </xdr:to>
    <xdr:sp macro="" textlink="">
      <xdr:nvSpPr>
        <xdr:cNvPr id="761" name="フローチャート: 判断 760">
          <a:extLst>
            <a:ext uri="{FF2B5EF4-FFF2-40B4-BE49-F238E27FC236}">
              <a16:creationId xmlns:a16="http://schemas.microsoft.com/office/drawing/2014/main" id="{18461001-6ED1-4A64-928C-04124136B019}"/>
            </a:ext>
          </a:extLst>
        </xdr:cNvPr>
        <xdr:cNvSpPr/>
      </xdr:nvSpPr>
      <xdr:spPr>
        <a:xfrm>
          <a:off x="13652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154939</xdr:rowOff>
    </xdr:from>
    <xdr:to>
      <xdr:col>67</xdr:col>
      <xdr:colOff>101600</xdr:colOff>
      <xdr:row>81</xdr:row>
      <xdr:rowOff>85089</xdr:rowOff>
    </xdr:to>
    <xdr:sp macro="" textlink="">
      <xdr:nvSpPr>
        <xdr:cNvPr id="762" name="フローチャート: 判断 761">
          <a:extLst>
            <a:ext uri="{FF2B5EF4-FFF2-40B4-BE49-F238E27FC236}">
              <a16:creationId xmlns:a16="http://schemas.microsoft.com/office/drawing/2014/main" id="{1B634021-59A1-44EF-897D-59148FBCF061}"/>
            </a:ext>
          </a:extLst>
        </xdr:cNvPr>
        <xdr:cNvSpPr/>
      </xdr:nvSpPr>
      <xdr:spPr>
        <a:xfrm>
          <a:off x="127635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FF701F0E-EF35-4981-BC9B-661D8A84951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7187C72-623C-41BE-8E73-999909192AD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C75CDAF8-93C0-432E-8A16-381C2915479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713E6267-41E2-4190-837F-333B2C908C1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464CEB3C-CC40-4069-90EB-C2D66DD7A0D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86361</xdr:rowOff>
    </xdr:from>
    <xdr:to>
      <xdr:col>85</xdr:col>
      <xdr:colOff>177800</xdr:colOff>
      <xdr:row>80</xdr:row>
      <xdr:rowOff>16511</xdr:rowOff>
    </xdr:to>
    <xdr:sp macro="" textlink="">
      <xdr:nvSpPr>
        <xdr:cNvPr id="768" name="楕円 767">
          <a:extLst>
            <a:ext uri="{FF2B5EF4-FFF2-40B4-BE49-F238E27FC236}">
              <a16:creationId xmlns:a16="http://schemas.microsoft.com/office/drawing/2014/main" id="{CD108911-54B6-4B1E-9332-6F15A9CD1B09}"/>
            </a:ext>
          </a:extLst>
        </xdr:cNvPr>
        <xdr:cNvSpPr/>
      </xdr:nvSpPr>
      <xdr:spPr>
        <a:xfrm>
          <a:off x="162687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109238</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73B0E2AD-4607-453F-AEFC-3DDE77D60287}"/>
            </a:ext>
          </a:extLst>
        </xdr:cNvPr>
        <xdr:cNvSpPr txBox="1"/>
      </xdr:nvSpPr>
      <xdr:spPr>
        <a:xfrm>
          <a:off x="16357600"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170180</xdr:rowOff>
    </xdr:from>
    <xdr:to>
      <xdr:col>81</xdr:col>
      <xdr:colOff>101600</xdr:colOff>
      <xdr:row>79</xdr:row>
      <xdr:rowOff>100330</xdr:rowOff>
    </xdr:to>
    <xdr:sp macro="" textlink="">
      <xdr:nvSpPr>
        <xdr:cNvPr id="770" name="楕円 769">
          <a:extLst>
            <a:ext uri="{FF2B5EF4-FFF2-40B4-BE49-F238E27FC236}">
              <a16:creationId xmlns:a16="http://schemas.microsoft.com/office/drawing/2014/main" id="{BBE89905-BD84-48BF-B266-A5701090BFA2}"/>
            </a:ext>
          </a:extLst>
        </xdr:cNvPr>
        <xdr:cNvSpPr/>
      </xdr:nvSpPr>
      <xdr:spPr>
        <a:xfrm>
          <a:off x="15430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49530</xdr:rowOff>
    </xdr:from>
    <xdr:to>
      <xdr:col>85</xdr:col>
      <xdr:colOff>127000</xdr:colOff>
      <xdr:row>79</xdr:row>
      <xdr:rowOff>137161</xdr:rowOff>
    </xdr:to>
    <xdr:cxnSp macro="">
      <xdr:nvCxnSpPr>
        <xdr:cNvPr id="771" name="直線コネクタ 770">
          <a:extLst>
            <a:ext uri="{FF2B5EF4-FFF2-40B4-BE49-F238E27FC236}">
              <a16:creationId xmlns:a16="http://schemas.microsoft.com/office/drawing/2014/main" id="{793CD790-E4D8-4E72-A9ED-850B10E47357}"/>
            </a:ext>
          </a:extLst>
        </xdr:cNvPr>
        <xdr:cNvCxnSpPr/>
      </xdr:nvCxnSpPr>
      <xdr:spPr>
        <a:xfrm>
          <a:off x="15481300" y="13594080"/>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109220</xdr:rowOff>
    </xdr:from>
    <xdr:to>
      <xdr:col>76</xdr:col>
      <xdr:colOff>165100</xdr:colOff>
      <xdr:row>79</xdr:row>
      <xdr:rowOff>39370</xdr:rowOff>
    </xdr:to>
    <xdr:sp macro="" textlink="">
      <xdr:nvSpPr>
        <xdr:cNvPr id="772" name="楕円 771">
          <a:extLst>
            <a:ext uri="{FF2B5EF4-FFF2-40B4-BE49-F238E27FC236}">
              <a16:creationId xmlns:a16="http://schemas.microsoft.com/office/drawing/2014/main" id="{E41806F9-C59B-4302-A4F8-A01E08C18C50}"/>
            </a:ext>
          </a:extLst>
        </xdr:cNvPr>
        <xdr:cNvSpPr/>
      </xdr:nvSpPr>
      <xdr:spPr>
        <a:xfrm>
          <a:off x="14541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160020</xdr:rowOff>
    </xdr:from>
    <xdr:to>
      <xdr:col>81</xdr:col>
      <xdr:colOff>50800</xdr:colOff>
      <xdr:row>79</xdr:row>
      <xdr:rowOff>49530</xdr:rowOff>
    </xdr:to>
    <xdr:cxnSp macro="">
      <xdr:nvCxnSpPr>
        <xdr:cNvPr id="773" name="直線コネクタ 772">
          <a:extLst>
            <a:ext uri="{FF2B5EF4-FFF2-40B4-BE49-F238E27FC236}">
              <a16:creationId xmlns:a16="http://schemas.microsoft.com/office/drawing/2014/main" id="{323A42B9-5610-4791-AE5B-B4C5D4B93146}"/>
            </a:ext>
          </a:extLst>
        </xdr:cNvPr>
        <xdr:cNvCxnSpPr/>
      </xdr:nvCxnSpPr>
      <xdr:spPr>
        <a:xfrm>
          <a:off x="14592300" y="13533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116839</xdr:rowOff>
    </xdr:from>
    <xdr:to>
      <xdr:col>72</xdr:col>
      <xdr:colOff>38100</xdr:colOff>
      <xdr:row>79</xdr:row>
      <xdr:rowOff>46989</xdr:rowOff>
    </xdr:to>
    <xdr:sp macro="" textlink="">
      <xdr:nvSpPr>
        <xdr:cNvPr id="774" name="楕円 773">
          <a:extLst>
            <a:ext uri="{FF2B5EF4-FFF2-40B4-BE49-F238E27FC236}">
              <a16:creationId xmlns:a16="http://schemas.microsoft.com/office/drawing/2014/main" id="{47DBF6AF-BB63-4AB9-834F-79895E220944}"/>
            </a:ext>
          </a:extLst>
        </xdr:cNvPr>
        <xdr:cNvSpPr/>
      </xdr:nvSpPr>
      <xdr:spPr>
        <a:xfrm>
          <a:off x="13652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160020</xdr:rowOff>
    </xdr:from>
    <xdr:to>
      <xdr:col>76</xdr:col>
      <xdr:colOff>114300</xdr:colOff>
      <xdr:row>78</xdr:row>
      <xdr:rowOff>167639</xdr:rowOff>
    </xdr:to>
    <xdr:cxnSp macro="">
      <xdr:nvCxnSpPr>
        <xdr:cNvPr id="775" name="直線コネクタ 774">
          <a:extLst>
            <a:ext uri="{FF2B5EF4-FFF2-40B4-BE49-F238E27FC236}">
              <a16:creationId xmlns:a16="http://schemas.microsoft.com/office/drawing/2014/main" id="{BCD30188-7F36-48AD-9988-2385F44C779A}"/>
            </a:ext>
          </a:extLst>
        </xdr:cNvPr>
        <xdr:cNvCxnSpPr/>
      </xdr:nvCxnSpPr>
      <xdr:spPr>
        <a:xfrm flipV="1">
          <a:off x="13703300" y="13533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40639</xdr:rowOff>
    </xdr:from>
    <xdr:to>
      <xdr:col>67</xdr:col>
      <xdr:colOff>101600</xdr:colOff>
      <xdr:row>78</xdr:row>
      <xdr:rowOff>142239</xdr:rowOff>
    </xdr:to>
    <xdr:sp macro="" textlink="">
      <xdr:nvSpPr>
        <xdr:cNvPr id="776" name="楕円 775">
          <a:extLst>
            <a:ext uri="{FF2B5EF4-FFF2-40B4-BE49-F238E27FC236}">
              <a16:creationId xmlns:a16="http://schemas.microsoft.com/office/drawing/2014/main" id="{1D710B89-0570-4AAC-A8FC-3F07A3CEBB0A}"/>
            </a:ext>
          </a:extLst>
        </xdr:cNvPr>
        <xdr:cNvSpPr/>
      </xdr:nvSpPr>
      <xdr:spPr>
        <a:xfrm>
          <a:off x="12763500" y="134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91439</xdr:rowOff>
    </xdr:from>
    <xdr:to>
      <xdr:col>71</xdr:col>
      <xdr:colOff>177800</xdr:colOff>
      <xdr:row>78</xdr:row>
      <xdr:rowOff>167639</xdr:rowOff>
    </xdr:to>
    <xdr:cxnSp macro="">
      <xdr:nvCxnSpPr>
        <xdr:cNvPr id="777" name="直線コネクタ 776">
          <a:extLst>
            <a:ext uri="{FF2B5EF4-FFF2-40B4-BE49-F238E27FC236}">
              <a16:creationId xmlns:a16="http://schemas.microsoft.com/office/drawing/2014/main" id="{58DB34A6-1FD5-4759-B48D-8AB786ABFEDC}"/>
            </a:ext>
          </a:extLst>
        </xdr:cNvPr>
        <xdr:cNvCxnSpPr/>
      </xdr:nvCxnSpPr>
      <xdr:spPr>
        <a:xfrm>
          <a:off x="12814300" y="134645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19066</xdr:rowOff>
    </xdr:from>
    <xdr:ext cx="405111" cy="259045"/>
    <xdr:sp macro="" textlink="">
      <xdr:nvSpPr>
        <xdr:cNvPr id="778" name="n_1aveValue【消防施設】&#10;有形固定資産減価償却率">
          <a:extLst>
            <a:ext uri="{FF2B5EF4-FFF2-40B4-BE49-F238E27FC236}">
              <a16:creationId xmlns:a16="http://schemas.microsoft.com/office/drawing/2014/main" id="{1CD79225-794C-4F54-B9A3-7EB118B338BE}"/>
            </a:ext>
          </a:extLst>
        </xdr:cNvPr>
        <xdr:cNvSpPr txBox="1"/>
      </xdr:nvSpPr>
      <xdr:spPr>
        <a:xfrm>
          <a:off x="152660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779" name="n_2aveValue【消防施設】&#10;有形固定資産減価償却率">
          <a:extLst>
            <a:ext uri="{FF2B5EF4-FFF2-40B4-BE49-F238E27FC236}">
              <a16:creationId xmlns:a16="http://schemas.microsoft.com/office/drawing/2014/main" id="{42702F9C-303D-4535-93F7-8D13BBAF49DC}"/>
            </a:ext>
          </a:extLst>
        </xdr:cNvPr>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129557</xdr:rowOff>
    </xdr:from>
    <xdr:ext cx="405111" cy="259045"/>
    <xdr:sp macro="" textlink="">
      <xdr:nvSpPr>
        <xdr:cNvPr id="780" name="n_3aveValue【消防施設】&#10;有形固定資産減価償却率">
          <a:extLst>
            <a:ext uri="{FF2B5EF4-FFF2-40B4-BE49-F238E27FC236}">
              <a16:creationId xmlns:a16="http://schemas.microsoft.com/office/drawing/2014/main" id="{D5506EF6-DCEE-46E6-8C6C-32D7D50D5685}"/>
            </a:ext>
          </a:extLst>
        </xdr:cNvPr>
        <xdr:cNvSpPr txBox="1"/>
      </xdr:nvSpPr>
      <xdr:spPr>
        <a:xfrm>
          <a:off x="135007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76216</xdr:rowOff>
    </xdr:from>
    <xdr:ext cx="405111" cy="259045"/>
    <xdr:sp macro="" textlink="">
      <xdr:nvSpPr>
        <xdr:cNvPr id="781" name="n_4aveValue【消防施設】&#10;有形固定資産減価償却率">
          <a:extLst>
            <a:ext uri="{FF2B5EF4-FFF2-40B4-BE49-F238E27FC236}">
              <a16:creationId xmlns:a16="http://schemas.microsoft.com/office/drawing/2014/main" id="{02B51AF5-FA08-4EF8-A965-5ED2531A2C88}"/>
            </a:ext>
          </a:extLst>
        </xdr:cNvPr>
        <xdr:cNvSpPr txBox="1"/>
      </xdr:nvSpPr>
      <xdr:spPr>
        <a:xfrm>
          <a:off x="12611744" y="1396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116857</xdr:rowOff>
    </xdr:from>
    <xdr:ext cx="405111" cy="259045"/>
    <xdr:sp macro="" textlink="">
      <xdr:nvSpPr>
        <xdr:cNvPr id="782" name="n_1mainValue【消防施設】&#10;有形固定資産減価償却率">
          <a:extLst>
            <a:ext uri="{FF2B5EF4-FFF2-40B4-BE49-F238E27FC236}">
              <a16:creationId xmlns:a16="http://schemas.microsoft.com/office/drawing/2014/main" id="{9689D283-B81A-4C84-9446-8089A25E989C}"/>
            </a:ext>
          </a:extLst>
        </xdr:cNvPr>
        <xdr:cNvSpPr txBox="1"/>
      </xdr:nvSpPr>
      <xdr:spPr>
        <a:xfrm>
          <a:off x="152660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55897</xdr:rowOff>
    </xdr:from>
    <xdr:ext cx="405111" cy="259045"/>
    <xdr:sp macro="" textlink="">
      <xdr:nvSpPr>
        <xdr:cNvPr id="783" name="n_2mainValue【消防施設】&#10;有形固定資産減価償却率">
          <a:extLst>
            <a:ext uri="{FF2B5EF4-FFF2-40B4-BE49-F238E27FC236}">
              <a16:creationId xmlns:a16="http://schemas.microsoft.com/office/drawing/2014/main" id="{4712ED1D-40A2-493E-952A-29C17C203357}"/>
            </a:ext>
          </a:extLst>
        </xdr:cNvPr>
        <xdr:cNvSpPr txBox="1"/>
      </xdr:nvSpPr>
      <xdr:spPr>
        <a:xfrm>
          <a:off x="143897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63516</xdr:rowOff>
    </xdr:from>
    <xdr:ext cx="405111" cy="259045"/>
    <xdr:sp macro="" textlink="">
      <xdr:nvSpPr>
        <xdr:cNvPr id="784" name="n_3mainValue【消防施設】&#10;有形固定資産減価償却率">
          <a:extLst>
            <a:ext uri="{FF2B5EF4-FFF2-40B4-BE49-F238E27FC236}">
              <a16:creationId xmlns:a16="http://schemas.microsoft.com/office/drawing/2014/main" id="{5625D02F-355C-49E7-8A3C-0BA00865EBA8}"/>
            </a:ext>
          </a:extLst>
        </xdr:cNvPr>
        <xdr:cNvSpPr txBox="1"/>
      </xdr:nvSpPr>
      <xdr:spPr>
        <a:xfrm>
          <a:off x="13500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158766</xdr:rowOff>
    </xdr:from>
    <xdr:ext cx="405111" cy="259045"/>
    <xdr:sp macro="" textlink="">
      <xdr:nvSpPr>
        <xdr:cNvPr id="785" name="n_4mainValue【消防施設】&#10;有形固定資産減価償却率">
          <a:extLst>
            <a:ext uri="{FF2B5EF4-FFF2-40B4-BE49-F238E27FC236}">
              <a16:creationId xmlns:a16="http://schemas.microsoft.com/office/drawing/2014/main" id="{5D0144AB-20EC-4342-9EF3-E6BD210A2F7D}"/>
            </a:ext>
          </a:extLst>
        </xdr:cNvPr>
        <xdr:cNvSpPr txBox="1"/>
      </xdr:nvSpPr>
      <xdr:spPr>
        <a:xfrm>
          <a:off x="12611744"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B332B629-2375-4F2F-94A8-07192C6B4B2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26E5DEAC-03CB-446D-A74F-B5E1FA1D4AD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7DEC2A17-A914-402E-9BEC-752379B4271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11B6F723-6726-4798-9564-D85DC519C54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9E9BF049-AE13-45D9-8A51-766C59471DF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9B326C58-648F-4DF4-ABA9-CAB9136539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D6E77471-6E1D-4109-990F-D290E9BEEF4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59A8AF29-8D7A-4AB3-8693-4CD0ED2970B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F1C46C0A-3A7E-468C-AE85-30B4494B170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DCE30B5C-14AC-461E-B238-D4749F1F099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D596A920-811E-44FB-9F70-D5F8A2DDCCCB}"/>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07318A95-E2DD-4B01-BF38-D64718A3754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423FCBE2-F341-4FAB-A706-FF666E571B3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CFADA88C-94D3-482B-8F46-B9AB429ACFD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C3323CAD-91CF-4A4A-93CD-EDB7E4270D8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5C3679A9-3536-4597-AF77-D1D3EDAE720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19F0212A-DEFD-4D4C-9AC1-3E242AC1117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58977F33-CBD2-4AC9-91DC-16C03C9F945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F98C6252-3D32-413B-BB58-474EF1FD152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B2C73FAD-86B3-49CC-A0CF-09C9A0AAB80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27012638-1118-4FE1-BF5A-EBFDCB10B9A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D29A8816-A350-4610-B83F-42721D8BC04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2D045699-E925-4AD5-AF2F-33827955F2BD}"/>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1B983FEC-60F0-41F7-B48F-6207642B354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857DD470-80E4-4489-AEA4-D13A0541CB9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14A3297A-4D37-4E3A-8A28-AB8885DA12E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2" name="直線コネクタ 811">
          <a:extLst>
            <a:ext uri="{FF2B5EF4-FFF2-40B4-BE49-F238E27FC236}">
              <a16:creationId xmlns:a16="http://schemas.microsoft.com/office/drawing/2014/main" id="{8A0FAEEB-143C-44F0-8572-06AF5934BF41}"/>
            </a:ext>
          </a:extLst>
        </xdr:cNvPr>
        <xdr:cNvCxnSpPr/>
      </xdr:nvCxnSpPr>
      <xdr:spPr>
        <a:xfrm flipV="1">
          <a:off x="22160864" y="13476514"/>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3" name="【消防施設】&#10;一人当たり面積最小値テキスト">
          <a:extLst>
            <a:ext uri="{FF2B5EF4-FFF2-40B4-BE49-F238E27FC236}">
              <a16:creationId xmlns:a16="http://schemas.microsoft.com/office/drawing/2014/main" id="{AA3534A3-092B-49A5-B7E1-3B2B9444D5F1}"/>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4" name="直線コネクタ 813">
          <a:extLst>
            <a:ext uri="{FF2B5EF4-FFF2-40B4-BE49-F238E27FC236}">
              <a16:creationId xmlns:a16="http://schemas.microsoft.com/office/drawing/2014/main" id="{9F9941B2-78FC-4DC3-A63A-5C3D4A7026C5}"/>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5" name="【消防施設】&#10;一人当たり面積最大値テキスト">
          <a:extLst>
            <a:ext uri="{FF2B5EF4-FFF2-40B4-BE49-F238E27FC236}">
              <a16:creationId xmlns:a16="http://schemas.microsoft.com/office/drawing/2014/main" id="{5C57D31A-8F8A-4A28-A219-EDF8B491F636}"/>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16" name="直線コネクタ 815">
          <a:extLst>
            <a:ext uri="{FF2B5EF4-FFF2-40B4-BE49-F238E27FC236}">
              <a16:creationId xmlns:a16="http://schemas.microsoft.com/office/drawing/2014/main" id="{A2762DDF-282F-4E71-8F01-898E04E58B3D}"/>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817" name="【消防施設】&#10;一人当たり面積平均値テキスト">
          <a:extLst>
            <a:ext uri="{FF2B5EF4-FFF2-40B4-BE49-F238E27FC236}">
              <a16:creationId xmlns:a16="http://schemas.microsoft.com/office/drawing/2014/main" id="{5164AE6B-B30E-490B-B2EA-537289FFDA22}"/>
            </a:ext>
          </a:extLst>
        </xdr:cNvPr>
        <xdr:cNvSpPr txBox="1"/>
      </xdr:nvSpPr>
      <xdr:spPr>
        <a:xfrm>
          <a:off x="221996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18" name="フローチャート: 判断 817">
          <a:extLst>
            <a:ext uri="{FF2B5EF4-FFF2-40B4-BE49-F238E27FC236}">
              <a16:creationId xmlns:a16="http://schemas.microsoft.com/office/drawing/2014/main" id="{C28AC46A-64F0-4674-814D-5DA21CD7C90D}"/>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9" name="フローチャート: 判断 818">
          <a:extLst>
            <a:ext uri="{FF2B5EF4-FFF2-40B4-BE49-F238E27FC236}">
              <a16:creationId xmlns:a16="http://schemas.microsoft.com/office/drawing/2014/main" id="{CFD4279B-7D4F-4A51-815A-4A61918E9609}"/>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0" name="フローチャート: 判断 819">
          <a:extLst>
            <a:ext uri="{FF2B5EF4-FFF2-40B4-BE49-F238E27FC236}">
              <a16:creationId xmlns:a16="http://schemas.microsoft.com/office/drawing/2014/main" id="{A0E8E1BE-F884-4D2A-BCEB-64A9AB219894}"/>
            </a:ext>
          </a:extLst>
        </xdr:cNvPr>
        <xdr:cNvSpPr/>
      </xdr:nvSpPr>
      <xdr:spPr>
        <a:xfrm>
          <a:off x="20383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1" name="フローチャート: 判断 820">
          <a:extLst>
            <a:ext uri="{FF2B5EF4-FFF2-40B4-BE49-F238E27FC236}">
              <a16:creationId xmlns:a16="http://schemas.microsoft.com/office/drawing/2014/main" id="{72A93ED7-7215-4F45-AC51-9CB8B6EE4D44}"/>
            </a:ext>
          </a:extLst>
        </xdr:cNvPr>
        <xdr:cNvSpPr/>
      </xdr:nvSpPr>
      <xdr:spPr>
        <a:xfrm>
          <a:off x="19494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85271</xdr:rowOff>
    </xdr:from>
    <xdr:to>
      <xdr:col>98</xdr:col>
      <xdr:colOff>38100</xdr:colOff>
      <xdr:row>83</xdr:row>
      <xdr:rowOff>15421</xdr:rowOff>
    </xdr:to>
    <xdr:sp macro="" textlink="">
      <xdr:nvSpPr>
        <xdr:cNvPr id="822" name="フローチャート: 判断 821">
          <a:extLst>
            <a:ext uri="{FF2B5EF4-FFF2-40B4-BE49-F238E27FC236}">
              <a16:creationId xmlns:a16="http://schemas.microsoft.com/office/drawing/2014/main" id="{F68C6788-0FF2-41F1-8EE7-0CE551A89B69}"/>
            </a:ext>
          </a:extLst>
        </xdr:cNvPr>
        <xdr:cNvSpPr/>
      </xdr:nvSpPr>
      <xdr:spPr>
        <a:xfrm>
          <a:off x="18605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56425E44-D975-4BF7-9317-249060085A1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F17C066E-8D32-40F6-AA42-4F208B8F738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9B6A95C-1D71-4DF0-8F7E-48F4E063372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212FF6FC-DA02-4790-AE83-61A7E3BFC15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8ABBC93F-7A43-4BB8-A23C-F64C6C0152F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28121</xdr:rowOff>
    </xdr:from>
    <xdr:to>
      <xdr:col>116</xdr:col>
      <xdr:colOff>114300</xdr:colOff>
      <xdr:row>81</xdr:row>
      <xdr:rowOff>129721</xdr:rowOff>
    </xdr:to>
    <xdr:sp macro="" textlink="">
      <xdr:nvSpPr>
        <xdr:cNvPr id="828" name="楕円 827">
          <a:extLst>
            <a:ext uri="{FF2B5EF4-FFF2-40B4-BE49-F238E27FC236}">
              <a16:creationId xmlns:a16="http://schemas.microsoft.com/office/drawing/2014/main" id="{382063B6-B51B-4F5D-8A26-D756563C521F}"/>
            </a:ext>
          </a:extLst>
        </xdr:cNvPr>
        <xdr:cNvSpPr/>
      </xdr:nvSpPr>
      <xdr:spPr>
        <a:xfrm>
          <a:off x="221107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50998</xdr:rowOff>
    </xdr:from>
    <xdr:ext cx="469744" cy="259045"/>
    <xdr:sp macro="" textlink="">
      <xdr:nvSpPr>
        <xdr:cNvPr id="829" name="【消防施設】&#10;一人当たり面積該当値テキスト">
          <a:extLst>
            <a:ext uri="{FF2B5EF4-FFF2-40B4-BE49-F238E27FC236}">
              <a16:creationId xmlns:a16="http://schemas.microsoft.com/office/drawing/2014/main" id="{BD93A010-2522-42B3-9E48-594825F473D0}"/>
            </a:ext>
          </a:extLst>
        </xdr:cNvPr>
        <xdr:cNvSpPr txBox="1"/>
      </xdr:nvSpPr>
      <xdr:spPr>
        <a:xfrm>
          <a:off x="22199600" y="1376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28121</xdr:rowOff>
    </xdr:from>
    <xdr:to>
      <xdr:col>112</xdr:col>
      <xdr:colOff>38100</xdr:colOff>
      <xdr:row>81</xdr:row>
      <xdr:rowOff>129721</xdr:rowOff>
    </xdr:to>
    <xdr:sp macro="" textlink="">
      <xdr:nvSpPr>
        <xdr:cNvPr id="830" name="楕円 829">
          <a:extLst>
            <a:ext uri="{FF2B5EF4-FFF2-40B4-BE49-F238E27FC236}">
              <a16:creationId xmlns:a16="http://schemas.microsoft.com/office/drawing/2014/main" id="{9C78B0AD-5E07-4C95-8FAB-D89C0540B3B8}"/>
            </a:ext>
          </a:extLst>
        </xdr:cNvPr>
        <xdr:cNvSpPr/>
      </xdr:nvSpPr>
      <xdr:spPr>
        <a:xfrm>
          <a:off x="21272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78921</xdr:rowOff>
    </xdr:from>
    <xdr:to>
      <xdr:col>116</xdr:col>
      <xdr:colOff>63500</xdr:colOff>
      <xdr:row>81</xdr:row>
      <xdr:rowOff>78921</xdr:rowOff>
    </xdr:to>
    <xdr:cxnSp macro="">
      <xdr:nvCxnSpPr>
        <xdr:cNvPr id="831" name="直線コネクタ 830">
          <a:extLst>
            <a:ext uri="{FF2B5EF4-FFF2-40B4-BE49-F238E27FC236}">
              <a16:creationId xmlns:a16="http://schemas.microsoft.com/office/drawing/2014/main" id="{C46B5888-8C5D-44C2-B2F4-0340389F093D}"/>
            </a:ext>
          </a:extLst>
        </xdr:cNvPr>
        <xdr:cNvCxnSpPr/>
      </xdr:nvCxnSpPr>
      <xdr:spPr>
        <a:xfrm>
          <a:off x="21323300" y="139663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28121</xdr:rowOff>
    </xdr:from>
    <xdr:to>
      <xdr:col>107</xdr:col>
      <xdr:colOff>101600</xdr:colOff>
      <xdr:row>81</xdr:row>
      <xdr:rowOff>129721</xdr:rowOff>
    </xdr:to>
    <xdr:sp macro="" textlink="">
      <xdr:nvSpPr>
        <xdr:cNvPr id="832" name="楕円 831">
          <a:extLst>
            <a:ext uri="{FF2B5EF4-FFF2-40B4-BE49-F238E27FC236}">
              <a16:creationId xmlns:a16="http://schemas.microsoft.com/office/drawing/2014/main" id="{F6891A30-0E9F-4F82-9F5F-C1BDE41C6313}"/>
            </a:ext>
          </a:extLst>
        </xdr:cNvPr>
        <xdr:cNvSpPr/>
      </xdr:nvSpPr>
      <xdr:spPr>
        <a:xfrm>
          <a:off x="20383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78921</xdr:rowOff>
    </xdr:from>
    <xdr:to>
      <xdr:col>111</xdr:col>
      <xdr:colOff>177800</xdr:colOff>
      <xdr:row>81</xdr:row>
      <xdr:rowOff>78921</xdr:rowOff>
    </xdr:to>
    <xdr:cxnSp macro="">
      <xdr:nvCxnSpPr>
        <xdr:cNvPr id="833" name="直線コネクタ 832">
          <a:extLst>
            <a:ext uri="{FF2B5EF4-FFF2-40B4-BE49-F238E27FC236}">
              <a16:creationId xmlns:a16="http://schemas.microsoft.com/office/drawing/2014/main" id="{4EEEF854-BBE1-4BC6-9AC1-EA8FD3A3BB5B}"/>
            </a:ext>
          </a:extLst>
        </xdr:cNvPr>
        <xdr:cNvCxnSpPr/>
      </xdr:nvCxnSpPr>
      <xdr:spPr>
        <a:xfrm>
          <a:off x="20434300" y="13966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60779</xdr:rowOff>
    </xdr:from>
    <xdr:to>
      <xdr:col>102</xdr:col>
      <xdr:colOff>165100</xdr:colOff>
      <xdr:row>81</xdr:row>
      <xdr:rowOff>162379</xdr:rowOff>
    </xdr:to>
    <xdr:sp macro="" textlink="">
      <xdr:nvSpPr>
        <xdr:cNvPr id="834" name="楕円 833">
          <a:extLst>
            <a:ext uri="{FF2B5EF4-FFF2-40B4-BE49-F238E27FC236}">
              <a16:creationId xmlns:a16="http://schemas.microsoft.com/office/drawing/2014/main" id="{7EACDFC6-286B-4833-B8ED-682BE8048DCE}"/>
            </a:ext>
          </a:extLst>
        </xdr:cNvPr>
        <xdr:cNvSpPr/>
      </xdr:nvSpPr>
      <xdr:spPr>
        <a:xfrm>
          <a:off x="19494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78921</xdr:rowOff>
    </xdr:from>
    <xdr:to>
      <xdr:col>107</xdr:col>
      <xdr:colOff>50800</xdr:colOff>
      <xdr:row>81</xdr:row>
      <xdr:rowOff>111579</xdr:rowOff>
    </xdr:to>
    <xdr:cxnSp macro="">
      <xdr:nvCxnSpPr>
        <xdr:cNvPr id="835" name="直線コネクタ 834">
          <a:extLst>
            <a:ext uri="{FF2B5EF4-FFF2-40B4-BE49-F238E27FC236}">
              <a16:creationId xmlns:a16="http://schemas.microsoft.com/office/drawing/2014/main" id="{E7F8CF1B-275C-4E5F-8DC2-E4C58740C1F3}"/>
            </a:ext>
          </a:extLst>
        </xdr:cNvPr>
        <xdr:cNvCxnSpPr/>
      </xdr:nvCxnSpPr>
      <xdr:spPr>
        <a:xfrm flipV="1">
          <a:off x="19545300" y="139663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60779</xdr:rowOff>
    </xdr:from>
    <xdr:to>
      <xdr:col>98</xdr:col>
      <xdr:colOff>38100</xdr:colOff>
      <xdr:row>81</xdr:row>
      <xdr:rowOff>162379</xdr:rowOff>
    </xdr:to>
    <xdr:sp macro="" textlink="">
      <xdr:nvSpPr>
        <xdr:cNvPr id="836" name="楕円 835">
          <a:extLst>
            <a:ext uri="{FF2B5EF4-FFF2-40B4-BE49-F238E27FC236}">
              <a16:creationId xmlns:a16="http://schemas.microsoft.com/office/drawing/2014/main" id="{3DA2D8BF-D763-41FF-A50E-274AA98D94F5}"/>
            </a:ext>
          </a:extLst>
        </xdr:cNvPr>
        <xdr:cNvSpPr/>
      </xdr:nvSpPr>
      <xdr:spPr>
        <a:xfrm>
          <a:off x="18605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111579</xdr:rowOff>
    </xdr:from>
    <xdr:to>
      <xdr:col>102</xdr:col>
      <xdr:colOff>114300</xdr:colOff>
      <xdr:row>81</xdr:row>
      <xdr:rowOff>111579</xdr:rowOff>
    </xdr:to>
    <xdr:cxnSp macro="">
      <xdr:nvCxnSpPr>
        <xdr:cNvPr id="837" name="直線コネクタ 836">
          <a:extLst>
            <a:ext uri="{FF2B5EF4-FFF2-40B4-BE49-F238E27FC236}">
              <a16:creationId xmlns:a16="http://schemas.microsoft.com/office/drawing/2014/main" id="{2C4B82F4-6BFF-465F-A852-8A3ED68E28CB}"/>
            </a:ext>
          </a:extLst>
        </xdr:cNvPr>
        <xdr:cNvCxnSpPr/>
      </xdr:nvCxnSpPr>
      <xdr:spPr>
        <a:xfrm>
          <a:off x="18656300" y="13999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38" name="n_1aveValue【消防施設】&#10;一人当たり面積">
          <a:extLst>
            <a:ext uri="{FF2B5EF4-FFF2-40B4-BE49-F238E27FC236}">
              <a16:creationId xmlns:a16="http://schemas.microsoft.com/office/drawing/2014/main" id="{465A403E-7F75-4E1E-A483-08AC59C22032}"/>
            </a:ext>
          </a:extLst>
        </xdr:cNvPr>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6548</xdr:rowOff>
    </xdr:from>
    <xdr:ext cx="469744" cy="259045"/>
    <xdr:sp macro="" textlink="">
      <xdr:nvSpPr>
        <xdr:cNvPr id="839" name="n_2aveValue【消防施設】&#10;一人当たり面積">
          <a:extLst>
            <a:ext uri="{FF2B5EF4-FFF2-40B4-BE49-F238E27FC236}">
              <a16:creationId xmlns:a16="http://schemas.microsoft.com/office/drawing/2014/main" id="{BF46DBDB-52CE-4432-BD89-17661D495D81}"/>
            </a:ext>
          </a:extLst>
        </xdr:cNvPr>
        <xdr:cNvSpPr txBox="1"/>
      </xdr:nvSpPr>
      <xdr:spPr>
        <a:xfrm>
          <a:off x="20199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6548</xdr:rowOff>
    </xdr:from>
    <xdr:ext cx="469744" cy="259045"/>
    <xdr:sp macro="" textlink="">
      <xdr:nvSpPr>
        <xdr:cNvPr id="840" name="n_3aveValue【消防施設】&#10;一人当たり面積">
          <a:extLst>
            <a:ext uri="{FF2B5EF4-FFF2-40B4-BE49-F238E27FC236}">
              <a16:creationId xmlns:a16="http://schemas.microsoft.com/office/drawing/2014/main" id="{F99FACD7-711E-472C-9402-9BAC2A29BDDE}"/>
            </a:ext>
          </a:extLst>
        </xdr:cNvPr>
        <xdr:cNvSpPr txBox="1"/>
      </xdr:nvSpPr>
      <xdr:spPr>
        <a:xfrm>
          <a:off x="19310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6548</xdr:rowOff>
    </xdr:from>
    <xdr:ext cx="469744" cy="259045"/>
    <xdr:sp macro="" textlink="">
      <xdr:nvSpPr>
        <xdr:cNvPr id="841" name="n_4aveValue【消防施設】&#10;一人当たり面積">
          <a:extLst>
            <a:ext uri="{FF2B5EF4-FFF2-40B4-BE49-F238E27FC236}">
              <a16:creationId xmlns:a16="http://schemas.microsoft.com/office/drawing/2014/main" id="{8B73334E-D36A-46A9-A623-ACB425D76FC2}"/>
            </a:ext>
          </a:extLst>
        </xdr:cNvPr>
        <xdr:cNvSpPr txBox="1"/>
      </xdr:nvSpPr>
      <xdr:spPr>
        <a:xfrm>
          <a:off x="18421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146248</xdr:rowOff>
    </xdr:from>
    <xdr:ext cx="469744" cy="259045"/>
    <xdr:sp macro="" textlink="">
      <xdr:nvSpPr>
        <xdr:cNvPr id="842" name="n_1mainValue【消防施設】&#10;一人当たり面積">
          <a:extLst>
            <a:ext uri="{FF2B5EF4-FFF2-40B4-BE49-F238E27FC236}">
              <a16:creationId xmlns:a16="http://schemas.microsoft.com/office/drawing/2014/main" id="{5A4AE3A1-6F2E-49B0-9837-8E36F094E530}"/>
            </a:ext>
          </a:extLst>
        </xdr:cNvPr>
        <xdr:cNvSpPr txBox="1"/>
      </xdr:nvSpPr>
      <xdr:spPr>
        <a:xfrm>
          <a:off x="210757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146248</xdr:rowOff>
    </xdr:from>
    <xdr:ext cx="469744" cy="259045"/>
    <xdr:sp macro="" textlink="">
      <xdr:nvSpPr>
        <xdr:cNvPr id="843" name="n_2mainValue【消防施設】&#10;一人当たり面積">
          <a:extLst>
            <a:ext uri="{FF2B5EF4-FFF2-40B4-BE49-F238E27FC236}">
              <a16:creationId xmlns:a16="http://schemas.microsoft.com/office/drawing/2014/main" id="{3EB12B98-CB4B-4462-B0B9-8E8E7B09B0ED}"/>
            </a:ext>
          </a:extLst>
        </xdr:cNvPr>
        <xdr:cNvSpPr txBox="1"/>
      </xdr:nvSpPr>
      <xdr:spPr>
        <a:xfrm>
          <a:off x="201994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7456</xdr:rowOff>
    </xdr:from>
    <xdr:ext cx="469744" cy="259045"/>
    <xdr:sp macro="" textlink="">
      <xdr:nvSpPr>
        <xdr:cNvPr id="844" name="n_3mainValue【消防施設】&#10;一人当たり面積">
          <a:extLst>
            <a:ext uri="{FF2B5EF4-FFF2-40B4-BE49-F238E27FC236}">
              <a16:creationId xmlns:a16="http://schemas.microsoft.com/office/drawing/2014/main" id="{6DD4DA04-D966-454F-831F-172DF64B0900}"/>
            </a:ext>
          </a:extLst>
        </xdr:cNvPr>
        <xdr:cNvSpPr txBox="1"/>
      </xdr:nvSpPr>
      <xdr:spPr>
        <a:xfrm>
          <a:off x="19310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7456</xdr:rowOff>
    </xdr:from>
    <xdr:ext cx="469744" cy="259045"/>
    <xdr:sp macro="" textlink="">
      <xdr:nvSpPr>
        <xdr:cNvPr id="845" name="n_4mainValue【消防施設】&#10;一人当たり面積">
          <a:extLst>
            <a:ext uri="{FF2B5EF4-FFF2-40B4-BE49-F238E27FC236}">
              <a16:creationId xmlns:a16="http://schemas.microsoft.com/office/drawing/2014/main" id="{12FC31BA-2BC0-4F3B-89DB-D7CB04337D39}"/>
            </a:ext>
          </a:extLst>
        </xdr:cNvPr>
        <xdr:cNvSpPr txBox="1"/>
      </xdr:nvSpPr>
      <xdr:spPr>
        <a:xfrm>
          <a:off x="18421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1F4DF5CC-B652-4A66-8870-54FE8433D6C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39D1940D-25D5-411D-B72A-8743ED726FD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80D1A202-42F9-490F-AFBC-74CA52855AC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987648FA-6A4B-4727-9695-1D3CA5D7B1C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A6F7BBB0-9EC5-4958-896A-7042D31BB13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02113BEF-78FC-4695-B847-A7232238B90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D18690D5-239D-43B3-A30A-44D97330DF5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2E2B88D5-5900-4CAF-B9B0-50E0F2B2725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EA8EE332-1475-4B56-A353-502A598365B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F6F90CB1-E454-414F-9212-0EF0EA26B23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6" name="テキスト ボックス 855">
          <a:extLst>
            <a:ext uri="{FF2B5EF4-FFF2-40B4-BE49-F238E27FC236}">
              <a16:creationId xmlns:a16="http://schemas.microsoft.com/office/drawing/2014/main" id="{5E7D6C0D-E441-44D3-92F6-C447373E5307}"/>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8BE4CA46-DEB3-43B5-8C28-292830A19BA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58" name="テキスト ボックス 857">
          <a:extLst>
            <a:ext uri="{FF2B5EF4-FFF2-40B4-BE49-F238E27FC236}">
              <a16:creationId xmlns:a16="http://schemas.microsoft.com/office/drawing/2014/main" id="{7A69E8F6-4E3A-4793-9F60-9B2FA10984D0}"/>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944F5B6C-A3B9-4C6C-8621-3544FECDFD2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45F336EA-B01F-41E3-8B56-CF5BDFED579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FFB7D14C-CD2B-4343-830A-829CF6B0567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320030B0-84B3-4ACE-8623-8D214F58C61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138E90D1-06A8-4DEF-A945-E8CA2CC5991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C2379647-F8DB-49BA-BB3E-633EA72B8C0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57BEEC38-2860-4F62-938B-382CC8C91C0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A8D7CDAE-65E9-4C03-A018-4E926C9580B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28FC0B95-518E-438C-8881-1FFA18C8027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68" name="テキスト ボックス 867">
          <a:extLst>
            <a:ext uri="{FF2B5EF4-FFF2-40B4-BE49-F238E27FC236}">
              <a16:creationId xmlns:a16="http://schemas.microsoft.com/office/drawing/2014/main" id="{E88F7B1D-AF76-436E-A7FA-A4A32236F117}"/>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7740309A-0419-41E4-9156-471C73C04ED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a:extLst>
            <a:ext uri="{FF2B5EF4-FFF2-40B4-BE49-F238E27FC236}">
              <a16:creationId xmlns:a16="http://schemas.microsoft.com/office/drawing/2014/main" id="{87FC44C6-7E20-4241-9B50-6DDBF9782941}"/>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庁舎】&#10;有形固定資産減価償却率グラフ枠">
          <a:extLst>
            <a:ext uri="{FF2B5EF4-FFF2-40B4-BE49-F238E27FC236}">
              <a16:creationId xmlns:a16="http://schemas.microsoft.com/office/drawing/2014/main" id="{320426E5-3F00-4112-9A04-985C764C5F0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156211</xdr:rowOff>
    </xdr:to>
    <xdr:cxnSp macro="">
      <xdr:nvCxnSpPr>
        <xdr:cNvPr id="872" name="直線コネクタ 871">
          <a:extLst>
            <a:ext uri="{FF2B5EF4-FFF2-40B4-BE49-F238E27FC236}">
              <a16:creationId xmlns:a16="http://schemas.microsoft.com/office/drawing/2014/main" id="{AFEC7702-E124-4476-8FA5-B1B989E77649}"/>
            </a:ext>
          </a:extLst>
        </xdr:cNvPr>
        <xdr:cNvCxnSpPr/>
      </xdr:nvCxnSpPr>
      <xdr:spPr>
        <a:xfrm flipV="1">
          <a:off x="16318864" y="1724406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73" name="【庁舎】&#10;有形固定資産減価償却率最小値テキスト">
          <a:extLst>
            <a:ext uri="{FF2B5EF4-FFF2-40B4-BE49-F238E27FC236}">
              <a16:creationId xmlns:a16="http://schemas.microsoft.com/office/drawing/2014/main" id="{146502EA-01C7-440C-9344-C2E8EDAA7D24}"/>
            </a:ext>
          </a:extLst>
        </xdr:cNvPr>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74" name="直線コネクタ 873">
          <a:extLst>
            <a:ext uri="{FF2B5EF4-FFF2-40B4-BE49-F238E27FC236}">
              <a16:creationId xmlns:a16="http://schemas.microsoft.com/office/drawing/2014/main" id="{0DE56DC5-7319-4B90-966D-CB287C5FFAA6}"/>
            </a:ext>
          </a:extLst>
        </xdr:cNvPr>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875" name="【庁舎】&#10;有形固定資産減価償却率最大値テキスト">
          <a:extLst>
            <a:ext uri="{FF2B5EF4-FFF2-40B4-BE49-F238E27FC236}">
              <a16:creationId xmlns:a16="http://schemas.microsoft.com/office/drawing/2014/main" id="{40FD79AF-81BC-4FA7-BEC2-411A71413690}"/>
            </a:ext>
          </a:extLst>
        </xdr:cNvPr>
        <xdr:cNvSpPr txBox="1"/>
      </xdr:nvSpPr>
      <xdr:spPr>
        <a:xfrm>
          <a:off x="16357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876" name="直線コネクタ 875">
          <a:extLst>
            <a:ext uri="{FF2B5EF4-FFF2-40B4-BE49-F238E27FC236}">
              <a16:creationId xmlns:a16="http://schemas.microsoft.com/office/drawing/2014/main" id="{3361A1AC-A0AC-44B7-A900-707F00CF3157}"/>
            </a:ext>
          </a:extLst>
        </xdr:cNvPr>
        <xdr:cNvCxnSpPr/>
      </xdr:nvCxnSpPr>
      <xdr:spPr>
        <a:xfrm>
          <a:off x="16230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125021</xdr:rowOff>
    </xdr:from>
    <xdr:ext cx="405111" cy="259045"/>
    <xdr:sp macro="" textlink="">
      <xdr:nvSpPr>
        <xdr:cNvPr id="877" name="【庁舎】&#10;有形固定資産減価償却率平均値テキスト">
          <a:extLst>
            <a:ext uri="{FF2B5EF4-FFF2-40B4-BE49-F238E27FC236}">
              <a16:creationId xmlns:a16="http://schemas.microsoft.com/office/drawing/2014/main" id="{F7754CE2-497E-4D74-AAFE-F644F7A797F4}"/>
            </a:ext>
          </a:extLst>
        </xdr:cNvPr>
        <xdr:cNvSpPr txBox="1"/>
      </xdr:nvSpPr>
      <xdr:spPr>
        <a:xfrm>
          <a:off x="16357600" y="17612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78" name="フローチャート: 判断 877">
          <a:extLst>
            <a:ext uri="{FF2B5EF4-FFF2-40B4-BE49-F238E27FC236}">
              <a16:creationId xmlns:a16="http://schemas.microsoft.com/office/drawing/2014/main" id="{26F608D4-B3A5-4C20-AB3F-21F38A252CAD}"/>
            </a:ext>
          </a:extLst>
        </xdr:cNvPr>
        <xdr:cNvSpPr/>
      </xdr:nvSpPr>
      <xdr:spPr>
        <a:xfrm>
          <a:off x="16268700" y="1776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115207</xdr:rowOff>
    </xdr:from>
    <xdr:to>
      <xdr:col>81</xdr:col>
      <xdr:colOff>101600</xdr:colOff>
      <xdr:row>104</xdr:row>
      <xdr:rowOff>45357</xdr:rowOff>
    </xdr:to>
    <xdr:sp macro="" textlink="">
      <xdr:nvSpPr>
        <xdr:cNvPr id="879" name="フローチャート: 判断 878">
          <a:extLst>
            <a:ext uri="{FF2B5EF4-FFF2-40B4-BE49-F238E27FC236}">
              <a16:creationId xmlns:a16="http://schemas.microsoft.com/office/drawing/2014/main" id="{C85F08CB-E9BE-49C2-8501-E37A07D7A3C9}"/>
            </a:ext>
          </a:extLst>
        </xdr:cNvPr>
        <xdr:cNvSpPr/>
      </xdr:nvSpPr>
      <xdr:spPr>
        <a:xfrm>
          <a:off x="15430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134801</xdr:rowOff>
    </xdr:from>
    <xdr:to>
      <xdr:col>76</xdr:col>
      <xdr:colOff>165100</xdr:colOff>
      <xdr:row>104</xdr:row>
      <xdr:rowOff>64951</xdr:rowOff>
    </xdr:to>
    <xdr:sp macro="" textlink="">
      <xdr:nvSpPr>
        <xdr:cNvPr id="880" name="フローチャート: 判断 879">
          <a:extLst>
            <a:ext uri="{FF2B5EF4-FFF2-40B4-BE49-F238E27FC236}">
              <a16:creationId xmlns:a16="http://schemas.microsoft.com/office/drawing/2014/main" id="{2D6F736B-A94E-4A80-B5FC-378E179353D6}"/>
            </a:ext>
          </a:extLst>
        </xdr:cNvPr>
        <xdr:cNvSpPr/>
      </xdr:nvSpPr>
      <xdr:spPr>
        <a:xfrm>
          <a:off x="14541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81" name="フローチャート: 判断 880">
          <a:extLst>
            <a:ext uri="{FF2B5EF4-FFF2-40B4-BE49-F238E27FC236}">
              <a16:creationId xmlns:a16="http://schemas.microsoft.com/office/drawing/2014/main" id="{F5F26450-99FE-4DAE-B97D-CADAC106BFE6}"/>
            </a:ext>
          </a:extLst>
        </xdr:cNvPr>
        <xdr:cNvSpPr/>
      </xdr:nvSpPr>
      <xdr:spPr>
        <a:xfrm>
          <a:off x="13652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18869</xdr:rowOff>
    </xdr:from>
    <xdr:to>
      <xdr:col>67</xdr:col>
      <xdr:colOff>101600</xdr:colOff>
      <xdr:row>104</xdr:row>
      <xdr:rowOff>120469</xdr:rowOff>
    </xdr:to>
    <xdr:sp macro="" textlink="">
      <xdr:nvSpPr>
        <xdr:cNvPr id="882" name="フローチャート: 判断 881">
          <a:extLst>
            <a:ext uri="{FF2B5EF4-FFF2-40B4-BE49-F238E27FC236}">
              <a16:creationId xmlns:a16="http://schemas.microsoft.com/office/drawing/2014/main" id="{5A3915F7-3615-42AB-A616-41629F2AB860}"/>
            </a:ext>
          </a:extLst>
        </xdr:cNvPr>
        <xdr:cNvSpPr/>
      </xdr:nvSpPr>
      <xdr:spPr>
        <a:xfrm>
          <a:off x="12763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5F11068F-0C95-4F13-90B5-6AE9E32B1C0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135C1160-DB99-4008-BEAA-C5C595BE4FA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13014A05-292A-4A0C-8B09-8FD9B89B14D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27A2BD5D-466D-4EBD-BD97-667AAF62099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E552DA02-71E9-4C5F-8FB0-F8420282B9F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89081</xdr:rowOff>
    </xdr:from>
    <xdr:to>
      <xdr:col>85</xdr:col>
      <xdr:colOff>177800</xdr:colOff>
      <xdr:row>106</xdr:row>
      <xdr:rowOff>19231</xdr:rowOff>
    </xdr:to>
    <xdr:sp macro="" textlink="">
      <xdr:nvSpPr>
        <xdr:cNvPr id="888" name="楕円 887">
          <a:extLst>
            <a:ext uri="{FF2B5EF4-FFF2-40B4-BE49-F238E27FC236}">
              <a16:creationId xmlns:a16="http://schemas.microsoft.com/office/drawing/2014/main" id="{229B69DA-F369-4A21-875F-695287093BC9}"/>
            </a:ext>
          </a:extLst>
        </xdr:cNvPr>
        <xdr:cNvSpPr/>
      </xdr:nvSpPr>
      <xdr:spPr>
        <a:xfrm>
          <a:off x="162687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67508</xdr:rowOff>
    </xdr:from>
    <xdr:ext cx="405111" cy="259045"/>
    <xdr:sp macro="" textlink="">
      <xdr:nvSpPr>
        <xdr:cNvPr id="889" name="【庁舎】&#10;有形固定資産減価償却率該当値テキスト">
          <a:extLst>
            <a:ext uri="{FF2B5EF4-FFF2-40B4-BE49-F238E27FC236}">
              <a16:creationId xmlns:a16="http://schemas.microsoft.com/office/drawing/2014/main" id="{784A7D5A-EC44-4876-B3AC-1E48D430720D}"/>
            </a:ext>
          </a:extLst>
        </xdr:cNvPr>
        <xdr:cNvSpPr txBox="1"/>
      </xdr:nvSpPr>
      <xdr:spPr>
        <a:xfrm>
          <a:off x="16357600"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20501</xdr:rowOff>
    </xdr:from>
    <xdr:to>
      <xdr:col>81</xdr:col>
      <xdr:colOff>101600</xdr:colOff>
      <xdr:row>105</xdr:row>
      <xdr:rowOff>122101</xdr:rowOff>
    </xdr:to>
    <xdr:sp macro="" textlink="">
      <xdr:nvSpPr>
        <xdr:cNvPr id="890" name="楕円 889">
          <a:extLst>
            <a:ext uri="{FF2B5EF4-FFF2-40B4-BE49-F238E27FC236}">
              <a16:creationId xmlns:a16="http://schemas.microsoft.com/office/drawing/2014/main" id="{71395189-B4CB-476E-AB4B-95E81EF2F35C}"/>
            </a:ext>
          </a:extLst>
        </xdr:cNvPr>
        <xdr:cNvSpPr/>
      </xdr:nvSpPr>
      <xdr:spPr>
        <a:xfrm>
          <a:off x="15430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71301</xdr:rowOff>
    </xdr:from>
    <xdr:to>
      <xdr:col>85</xdr:col>
      <xdr:colOff>127000</xdr:colOff>
      <xdr:row>105</xdr:row>
      <xdr:rowOff>139881</xdr:rowOff>
    </xdr:to>
    <xdr:cxnSp macro="">
      <xdr:nvCxnSpPr>
        <xdr:cNvPr id="891" name="直線コネクタ 890">
          <a:extLst>
            <a:ext uri="{FF2B5EF4-FFF2-40B4-BE49-F238E27FC236}">
              <a16:creationId xmlns:a16="http://schemas.microsoft.com/office/drawing/2014/main" id="{EA981F53-0E6A-4CB8-82FF-5F9EDC4A2A78}"/>
            </a:ext>
          </a:extLst>
        </xdr:cNvPr>
        <xdr:cNvCxnSpPr/>
      </xdr:nvCxnSpPr>
      <xdr:spPr>
        <a:xfrm>
          <a:off x="15481300" y="1807355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892" name="楕円 891">
          <a:extLst>
            <a:ext uri="{FF2B5EF4-FFF2-40B4-BE49-F238E27FC236}">
              <a16:creationId xmlns:a16="http://schemas.microsoft.com/office/drawing/2014/main" id="{764BD68B-D3E1-4E91-83CA-7718D72D3A5B}"/>
            </a:ext>
          </a:extLst>
        </xdr:cNvPr>
        <xdr:cNvSpPr/>
      </xdr:nvSpPr>
      <xdr:spPr>
        <a:xfrm>
          <a:off x="14541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5987</xdr:rowOff>
    </xdr:from>
    <xdr:to>
      <xdr:col>81</xdr:col>
      <xdr:colOff>50800</xdr:colOff>
      <xdr:row>105</xdr:row>
      <xdr:rowOff>71301</xdr:rowOff>
    </xdr:to>
    <xdr:cxnSp macro="">
      <xdr:nvCxnSpPr>
        <xdr:cNvPr id="893" name="直線コネクタ 892">
          <a:extLst>
            <a:ext uri="{FF2B5EF4-FFF2-40B4-BE49-F238E27FC236}">
              <a16:creationId xmlns:a16="http://schemas.microsoft.com/office/drawing/2014/main" id="{EE827208-BA93-47A1-9A63-80A1D6687157}"/>
            </a:ext>
          </a:extLst>
        </xdr:cNvPr>
        <xdr:cNvCxnSpPr/>
      </xdr:nvCxnSpPr>
      <xdr:spPr>
        <a:xfrm>
          <a:off x="14592300" y="180082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94" name="楕円 893">
          <a:extLst>
            <a:ext uri="{FF2B5EF4-FFF2-40B4-BE49-F238E27FC236}">
              <a16:creationId xmlns:a16="http://schemas.microsoft.com/office/drawing/2014/main" id="{4280015D-4AE3-4D0D-B216-E6D367158E23}"/>
            </a:ext>
          </a:extLst>
        </xdr:cNvPr>
        <xdr:cNvSpPr/>
      </xdr:nvSpPr>
      <xdr:spPr>
        <a:xfrm>
          <a:off x="13652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125186</xdr:rowOff>
    </xdr:from>
    <xdr:to>
      <xdr:col>76</xdr:col>
      <xdr:colOff>114300</xdr:colOff>
      <xdr:row>105</xdr:row>
      <xdr:rowOff>5987</xdr:rowOff>
    </xdr:to>
    <xdr:cxnSp macro="">
      <xdr:nvCxnSpPr>
        <xdr:cNvPr id="895" name="直線コネクタ 894">
          <a:extLst>
            <a:ext uri="{FF2B5EF4-FFF2-40B4-BE49-F238E27FC236}">
              <a16:creationId xmlns:a16="http://schemas.microsoft.com/office/drawing/2014/main" id="{6345B2F7-C9F5-462D-80FF-D9A217195B37}"/>
            </a:ext>
          </a:extLst>
        </xdr:cNvPr>
        <xdr:cNvCxnSpPr/>
      </xdr:nvCxnSpPr>
      <xdr:spPr>
        <a:xfrm>
          <a:off x="13703300" y="1795598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25400</xdr:rowOff>
    </xdr:from>
    <xdr:to>
      <xdr:col>67</xdr:col>
      <xdr:colOff>101600</xdr:colOff>
      <xdr:row>104</xdr:row>
      <xdr:rowOff>127000</xdr:rowOff>
    </xdr:to>
    <xdr:sp macro="" textlink="">
      <xdr:nvSpPr>
        <xdr:cNvPr id="896" name="楕円 895">
          <a:extLst>
            <a:ext uri="{FF2B5EF4-FFF2-40B4-BE49-F238E27FC236}">
              <a16:creationId xmlns:a16="http://schemas.microsoft.com/office/drawing/2014/main" id="{9C892272-C63E-4201-A02F-23CB688A9B58}"/>
            </a:ext>
          </a:extLst>
        </xdr:cNvPr>
        <xdr:cNvSpPr/>
      </xdr:nvSpPr>
      <xdr:spPr>
        <a:xfrm>
          <a:off x="1276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76200</xdr:rowOff>
    </xdr:from>
    <xdr:to>
      <xdr:col>71</xdr:col>
      <xdr:colOff>177800</xdr:colOff>
      <xdr:row>104</xdr:row>
      <xdr:rowOff>125186</xdr:rowOff>
    </xdr:to>
    <xdr:cxnSp macro="">
      <xdr:nvCxnSpPr>
        <xdr:cNvPr id="897" name="直線コネクタ 896">
          <a:extLst>
            <a:ext uri="{FF2B5EF4-FFF2-40B4-BE49-F238E27FC236}">
              <a16:creationId xmlns:a16="http://schemas.microsoft.com/office/drawing/2014/main" id="{3D9FC88C-BD32-4F9C-836A-34334D829702}"/>
            </a:ext>
          </a:extLst>
        </xdr:cNvPr>
        <xdr:cNvCxnSpPr/>
      </xdr:nvCxnSpPr>
      <xdr:spPr>
        <a:xfrm>
          <a:off x="12814300" y="179070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61884</xdr:rowOff>
    </xdr:from>
    <xdr:ext cx="405111" cy="259045"/>
    <xdr:sp macro="" textlink="">
      <xdr:nvSpPr>
        <xdr:cNvPr id="898" name="n_1aveValue【庁舎】&#10;有形固定資産減価償却率">
          <a:extLst>
            <a:ext uri="{FF2B5EF4-FFF2-40B4-BE49-F238E27FC236}">
              <a16:creationId xmlns:a16="http://schemas.microsoft.com/office/drawing/2014/main" id="{B0C4F144-5A15-416C-86CF-7E0720753905}"/>
            </a:ext>
          </a:extLst>
        </xdr:cNvPr>
        <xdr:cNvSpPr txBox="1"/>
      </xdr:nvSpPr>
      <xdr:spPr>
        <a:xfrm>
          <a:off x="152660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81478</xdr:rowOff>
    </xdr:from>
    <xdr:ext cx="405111" cy="259045"/>
    <xdr:sp macro="" textlink="">
      <xdr:nvSpPr>
        <xdr:cNvPr id="899" name="n_2aveValue【庁舎】&#10;有形固定資産減価償却率">
          <a:extLst>
            <a:ext uri="{FF2B5EF4-FFF2-40B4-BE49-F238E27FC236}">
              <a16:creationId xmlns:a16="http://schemas.microsoft.com/office/drawing/2014/main" id="{C5F50219-C798-4E65-B537-37579B7CAF5D}"/>
            </a:ext>
          </a:extLst>
        </xdr:cNvPr>
        <xdr:cNvSpPr txBox="1"/>
      </xdr:nvSpPr>
      <xdr:spPr>
        <a:xfrm>
          <a:off x="14389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900" name="n_3aveValue【庁舎】&#10;有形固定資産減価償却率">
          <a:extLst>
            <a:ext uri="{FF2B5EF4-FFF2-40B4-BE49-F238E27FC236}">
              <a16:creationId xmlns:a16="http://schemas.microsoft.com/office/drawing/2014/main" id="{DDB96AD5-EB80-423B-A829-563A2D7DFC83}"/>
            </a:ext>
          </a:extLst>
        </xdr:cNvPr>
        <xdr:cNvSpPr txBox="1"/>
      </xdr:nvSpPr>
      <xdr:spPr>
        <a:xfrm>
          <a:off x="13500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136996</xdr:rowOff>
    </xdr:from>
    <xdr:ext cx="405111" cy="259045"/>
    <xdr:sp macro="" textlink="">
      <xdr:nvSpPr>
        <xdr:cNvPr id="901" name="n_4aveValue【庁舎】&#10;有形固定資産減価償却率">
          <a:extLst>
            <a:ext uri="{FF2B5EF4-FFF2-40B4-BE49-F238E27FC236}">
              <a16:creationId xmlns:a16="http://schemas.microsoft.com/office/drawing/2014/main" id="{E8E3BC38-EBF3-47EB-AC8E-3B99D2C11CFB}"/>
            </a:ext>
          </a:extLst>
        </xdr:cNvPr>
        <xdr:cNvSpPr txBox="1"/>
      </xdr:nvSpPr>
      <xdr:spPr>
        <a:xfrm>
          <a:off x="126117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113228</xdr:rowOff>
    </xdr:from>
    <xdr:ext cx="405111" cy="259045"/>
    <xdr:sp macro="" textlink="">
      <xdr:nvSpPr>
        <xdr:cNvPr id="902" name="n_1mainValue【庁舎】&#10;有形固定資産減価償却率">
          <a:extLst>
            <a:ext uri="{FF2B5EF4-FFF2-40B4-BE49-F238E27FC236}">
              <a16:creationId xmlns:a16="http://schemas.microsoft.com/office/drawing/2014/main" id="{3A0D0418-8874-45F1-9CCB-DB43D76CE60D}"/>
            </a:ext>
          </a:extLst>
        </xdr:cNvPr>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47914</xdr:rowOff>
    </xdr:from>
    <xdr:ext cx="405111" cy="259045"/>
    <xdr:sp macro="" textlink="">
      <xdr:nvSpPr>
        <xdr:cNvPr id="903" name="n_2mainValue【庁舎】&#10;有形固定資産減価償却率">
          <a:extLst>
            <a:ext uri="{FF2B5EF4-FFF2-40B4-BE49-F238E27FC236}">
              <a16:creationId xmlns:a16="http://schemas.microsoft.com/office/drawing/2014/main" id="{61291365-6965-49AE-9EFB-6194EFBB28C6}"/>
            </a:ext>
          </a:extLst>
        </xdr:cNvPr>
        <xdr:cNvSpPr txBox="1"/>
      </xdr:nvSpPr>
      <xdr:spPr>
        <a:xfrm>
          <a:off x="14389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167113</xdr:rowOff>
    </xdr:from>
    <xdr:ext cx="405111" cy="259045"/>
    <xdr:sp macro="" textlink="">
      <xdr:nvSpPr>
        <xdr:cNvPr id="904" name="n_3mainValue【庁舎】&#10;有形固定資産減価償却率">
          <a:extLst>
            <a:ext uri="{FF2B5EF4-FFF2-40B4-BE49-F238E27FC236}">
              <a16:creationId xmlns:a16="http://schemas.microsoft.com/office/drawing/2014/main" id="{E9C703BF-0118-4F30-8054-A981DF838284}"/>
            </a:ext>
          </a:extLst>
        </xdr:cNvPr>
        <xdr:cNvSpPr txBox="1"/>
      </xdr:nvSpPr>
      <xdr:spPr>
        <a:xfrm>
          <a:off x="13500744"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118127</xdr:rowOff>
    </xdr:from>
    <xdr:ext cx="405111" cy="259045"/>
    <xdr:sp macro="" textlink="">
      <xdr:nvSpPr>
        <xdr:cNvPr id="905" name="n_4mainValue【庁舎】&#10;有形固定資産減価償却率">
          <a:extLst>
            <a:ext uri="{FF2B5EF4-FFF2-40B4-BE49-F238E27FC236}">
              <a16:creationId xmlns:a16="http://schemas.microsoft.com/office/drawing/2014/main" id="{F423CFB1-1729-4738-AFB4-2C4019A4DB9C}"/>
            </a:ext>
          </a:extLst>
        </xdr:cNvPr>
        <xdr:cNvSpPr txBox="1"/>
      </xdr:nvSpPr>
      <xdr:spPr>
        <a:xfrm>
          <a:off x="12611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a:extLst>
            <a:ext uri="{FF2B5EF4-FFF2-40B4-BE49-F238E27FC236}">
              <a16:creationId xmlns:a16="http://schemas.microsoft.com/office/drawing/2014/main" id="{DDEDD13A-1FCF-4BD0-AA2C-046296C88DF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a:extLst>
            <a:ext uri="{FF2B5EF4-FFF2-40B4-BE49-F238E27FC236}">
              <a16:creationId xmlns:a16="http://schemas.microsoft.com/office/drawing/2014/main" id="{EA282D98-21F0-46D3-B958-CA5EC41D8B8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a:extLst>
            <a:ext uri="{FF2B5EF4-FFF2-40B4-BE49-F238E27FC236}">
              <a16:creationId xmlns:a16="http://schemas.microsoft.com/office/drawing/2014/main" id="{9A71E00D-3550-45A3-ACC3-34448F1DE57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a:extLst>
            <a:ext uri="{FF2B5EF4-FFF2-40B4-BE49-F238E27FC236}">
              <a16:creationId xmlns:a16="http://schemas.microsoft.com/office/drawing/2014/main" id="{C839D9EE-617F-45C3-90F1-8E21C801AC2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a:extLst>
            <a:ext uri="{FF2B5EF4-FFF2-40B4-BE49-F238E27FC236}">
              <a16:creationId xmlns:a16="http://schemas.microsoft.com/office/drawing/2014/main" id="{EB5837C9-B119-4485-BD19-9DC4D4AF4E3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a:extLst>
            <a:ext uri="{FF2B5EF4-FFF2-40B4-BE49-F238E27FC236}">
              <a16:creationId xmlns:a16="http://schemas.microsoft.com/office/drawing/2014/main" id="{23F7C3A2-FB95-4CB5-9E2E-F5FD7A40D2E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a:extLst>
            <a:ext uri="{FF2B5EF4-FFF2-40B4-BE49-F238E27FC236}">
              <a16:creationId xmlns:a16="http://schemas.microsoft.com/office/drawing/2014/main" id="{7B77391A-B3B9-4B6E-8E58-1D253C88AF1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a:extLst>
            <a:ext uri="{FF2B5EF4-FFF2-40B4-BE49-F238E27FC236}">
              <a16:creationId xmlns:a16="http://schemas.microsoft.com/office/drawing/2014/main" id="{09198EE3-F88B-41E6-9351-85F9A84A189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a:extLst>
            <a:ext uri="{FF2B5EF4-FFF2-40B4-BE49-F238E27FC236}">
              <a16:creationId xmlns:a16="http://schemas.microsoft.com/office/drawing/2014/main" id="{D0229A2F-4B2D-45CD-99A4-31CE02A93E8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id="{A86214D1-4B20-43A9-9606-510C3FF4BF1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6" name="テキスト ボックス 915">
          <a:extLst>
            <a:ext uri="{FF2B5EF4-FFF2-40B4-BE49-F238E27FC236}">
              <a16:creationId xmlns:a16="http://schemas.microsoft.com/office/drawing/2014/main" id="{4C93F58E-97BD-45F6-9159-DD193E4CBE07}"/>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7" name="直線コネクタ 916">
          <a:extLst>
            <a:ext uri="{FF2B5EF4-FFF2-40B4-BE49-F238E27FC236}">
              <a16:creationId xmlns:a16="http://schemas.microsoft.com/office/drawing/2014/main" id="{936919A7-851E-4835-AC32-FAE1573509D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8" name="テキスト ボックス 917">
          <a:extLst>
            <a:ext uri="{FF2B5EF4-FFF2-40B4-BE49-F238E27FC236}">
              <a16:creationId xmlns:a16="http://schemas.microsoft.com/office/drawing/2014/main" id="{60FD4D43-947D-44F6-8DC9-ADD1C56D87C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9" name="直線コネクタ 918">
          <a:extLst>
            <a:ext uri="{FF2B5EF4-FFF2-40B4-BE49-F238E27FC236}">
              <a16:creationId xmlns:a16="http://schemas.microsoft.com/office/drawing/2014/main" id="{36A39654-DE2B-418E-A079-82838EF964C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0" name="テキスト ボックス 919">
          <a:extLst>
            <a:ext uri="{FF2B5EF4-FFF2-40B4-BE49-F238E27FC236}">
              <a16:creationId xmlns:a16="http://schemas.microsoft.com/office/drawing/2014/main" id="{825F93EF-2454-4551-BA6C-1FAA2A9ECCE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1" name="直線コネクタ 920">
          <a:extLst>
            <a:ext uri="{FF2B5EF4-FFF2-40B4-BE49-F238E27FC236}">
              <a16:creationId xmlns:a16="http://schemas.microsoft.com/office/drawing/2014/main" id="{FAA8FE63-702D-4AE7-9FB4-E3AC6A58739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2" name="テキスト ボックス 921">
          <a:extLst>
            <a:ext uri="{FF2B5EF4-FFF2-40B4-BE49-F238E27FC236}">
              <a16:creationId xmlns:a16="http://schemas.microsoft.com/office/drawing/2014/main" id="{C9A52638-C896-4DBA-8DE7-7FFA12B274C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3" name="直線コネクタ 922">
          <a:extLst>
            <a:ext uri="{FF2B5EF4-FFF2-40B4-BE49-F238E27FC236}">
              <a16:creationId xmlns:a16="http://schemas.microsoft.com/office/drawing/2014/main" id="{24A16659-8A29-41F4-ACA7-EA88A8CB426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4" name="テキスト ボックス 923">
          <a:extLst>
            <a:ext uri="{FF2B5EF4-FFF2-40B4-BE49-F238E27FC236}">
              <a16:creationId xmlns:a16="http://schemas.microsoft.com/office/drawing/2014/main" id="{5612DBCB-E266-418F-B3E0-B303CB71679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591FFD41-4E4C-463F-88E6-8AEA2EFEF5B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DA7C4A38-C533-47F5-BD56-24377B75FFF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824A7945-5FAD-4B47-B14C-0CC8269314A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96774</xdr:rowOff>
    </xdr:from>
    <xdr:to>
      <xdr:col>116</xdr:col>
      <xdr:colOff>62864</xdr:colOff>
      <xdr:row>108</xdr:row>
      <xdr:rowOff>149352</xdr:rowOff>
    </xdr:to>
    <xdr:cxnSp macro="">
      <xdr:nvCxnSpPr>
        <xdr:cNvPr id="928" name="直線コネクタ 927">
          <a:extLst>
            <a:ext uri="{FF2B5EF4-FFF2-40B4-BE49-F238E27FC236}">
              <a16:creationId xmlns:a16="http://schemas.microsoft.com/office/drawing/2014/main" id="{624FFCF7-49AF-42E8-8435-0F3B0DBCC301}"/>
            </a:ext>
          </a:extLst>
        </xdr:cNvPr>
        <xdr:cNvCxnSpPr/>
      </xdr:nvCxnSpPr>
      <xdr:spPr>
        <a:xfrm flipV="1">
          <a:off x="22160864" y="1741322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153179</xdr:rowOff>
    </xdr:from>
    <xdr:ext cx="469744" cy="259045"/>
    <xdr:sp macro="" textlink="">
      <xdr:nvSpPr>
        <xdr:cNvPr id="929" name="【庁舎】&#10;一人当たり面積最小値テキスト">
          <a:extLst>
            <a:ext uri="{FF2B5EF4-FFF2-40B4-BE49-F238E27FC236}">
              <a16:creationId xmlns:a16="http://schemas.microsoft.com/office/drawing/2014/main" id="{EDEB6CC7-D8B9-488F-B85E-5DC0FFB9F269}"/>
            </a:ext>
          </a:extLst>
        </xdr:cNvPr>
        <xdr:cNvSpPr txBox="1"/>
      </xdr:nvSpPr>
      <xdr:spPr>
        <a:xfrm>
          <a:off x="22199600" y="186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149352</xdr:rowOff>
    </xdr:from>
    <xdr:to>
      <xdr:col>116</xdr:col>
      <xdr:colOff>152400</xdr:colOff>
      <xdr:row>108</xdr:row>
      <xdr:rowOff>149352</xdr:rowOff>
    </xdr:to>
    <xdr:cxnSp macro="">
      <xdr:nvCxnSpPr>
        <xdr:cNvPr id="930" name="直線コネクタ 929">
          <a:extLst>
            <a:ext uri="{FF2B5EF4-FFF2-40B4-BE49-F238E27FC236}">
              <a16:creationId xmlns:a16="http://schemas.microsoft.com/office/drawing/2014/main" id="{754C4B26-CE45-4059-8B55-42AAE77BF1B4}"/>
            </a:ext>
          </a:extLst>
        </xdr:cNvPr>
        <xdr:cNvCxnSpPr/>
      </xdr:nvCxnSpPr>
      <xdr:spPr>
        <a:xfrm>
          <a:off x="22072600" y="1866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43451</xdr:rowOff>
    </xdr:from>
    <xdr:ext cx="469744" cy="259045"/>
    <xdr:sp macro="" textlink="">
      <xdr:nvSpPr>
        <xdr:cNvPr id="931" name="【庁舎】&#10;一人当たり面積最大値テキスト">
          <a:extLst>
            <a:ext uri="{FF2B5EF4-FFF2-40B4-BE49-F238E27FC236}">
              <a16:creationId xmlns:a16="http://schemas.microsoft.com/office/drawing/2014/main" id="{4E154E7A-0D1C-42B4-8B7B-C2B2AA4A51FD}"/>
            </a:ext>
          </a:extLst>
        </xdr:cNvPr>
        <xdr:cNvSpPr txBox="1"/>
      </xdr:nvSpPr>
      <xdr:spPr>
        <a:xfrm>
          <a:off x="22199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96774</xdr:rowOff>
    </xdr:from>
    <xdr:to>
      <xdr:col>116</xdr:col>
      <xdr:colOff>152400</xdr:colOff>
      <xdr:row>101</xdr:row>
      <xdr:rowOff>96774</xdr:rowOff>
    </xdr:to>
    <xdr:cxnSp macro="">
      <xdr:nvCxnSpPr>
        <xdr:cNvPr id="932" name="直線コネクタ 931">
          <a:extLst>
            <a:ext uri="{FF2B5EF4-FFF2-40B4-BE49-F238E27FC236}">
              <a16:creationId xmlns:a16="http://schemas.microsoft.com/office/drawing/2014/main" id="{A0DE4975-CF50-4551-9729-C7662A3B7685}"/>
            </a:ext>
          </a:extLst>
        </xdr:cNvPr>
        <xdr:cNvCxnSpPr/>
      </xdr:nvCxnSpPr>
      <xdr:spPr>
        <a:xfrm>
          <a:off x="22072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32275</xdr:rowOff>
    </xdr:from>
    <xdr:ext cx="469744" cy="259045"/>
    <xdr:sp macro="" textlink="">
      <xdr:nvSpPr>
        <xdr:cNvPr id="933" name="【庁舎】&#10;一人当たり面積平均値テキスト">
          <a:extLst>
            <a:ext uri="{FF2B5EF4-FFF2-40B4-BE49-F238E27FC236}">
              <a16:creationId xmlns:a16="http://schemas.microsoft.com/office/drawing/2014/main" id="{22AE7E9C-C00B-4D3D-BB1C-82ED3F5D56C0}"/>
            </a:ext>
          </a:extLst>
        </xdr:cNvPr>
        <xdr:cNvSpPr txBox="1"/>
      </xdr:nvSpPr>
      <xdr:spPr>
        <a:xfrm>
          <a:off x="22199600" y="1820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934" name="フローチャート: 判断 933">
          <a:extLst>
            <a:ext uri="{FF2B5EF4-FFF2-40B4-BE49-F238E27FC236}">
              <a16:creationId xmlns:a16="http://schemas.microsoft.com/office/drawing/2014/main" id="{6F07ACC1-3E35-48A7-ACE2-6CEE2398DD5A}"/>
            </a:ext>
          </a:extLst>
        </xdr:cNvPr>
        <xdr:cNvSpPr/>
      </xdr:nvSpPr>
      <xdr:spPr>
        <a:xfrm>
          <a:off x="221107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macro="" textlink="">
      <xdr:nvSpPr>
        <xdr:cNvPr id="935" name="フローチャート: 判断 934">
          <a:extLst>
            <a:ext uri="{FF2B5EF4-FFF2-40B4-BE49-F238E27FC236}">
              <a16:creationId xmlns:a16="http://schemas.microsoft.com/office/drawing/2014/main" id="{96A14695-489E-491D-B4E4-DDE265D46A18}"/>
            </a:ext>
          </a:extLst>
        </xdr:cNvPr>
        <xdr:cNvSpPr/>
      </xdr:nvSpPr>
      <xdr:spPr>
        <a:xfrm>
          <a:off x="21272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23113</xdr:rowOff>
    </xdr:from>
    <xdr:to>
      <xdr:col>107</xdr:col>
      <xdr:colOff>101600</xdr:colOff>
      <xdr:row>107</xdr:row>
      <xdr:rowOff>124713</xdr:rowOff>
    </xdr:to>
    <xdr:sp macro="" textlink="">
      <xdr:nvSpPr>
        <xdr:cNvPr id="936" name="フローチャート: 判断 935">
          <a:extLst>
            <a:ext uri="{FF2B5EF4-FFF2-40B4-BE49-F238E27FC236}">
              <a16:creationId xmlns:a16="http://schemas.microsoft.com/office/drawing/2014/main" id="{5F25ED02-BA15-4723-BF76-C8368AE700F0}"/>
            </a:ext>
          </a:extLst>
        </xdr:cNvPr>
        <xdr:cNvSpPr/>
      </xdr:nvSpPr>
      <xdr:spPr>
        <a:xfrm>
          <a:off x="20383500" y="1836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937" name="フローチャート: 判断 936">
          <a:extLst>
            <a:ext uri="{FF2B5EF4-FFF2-40B4-BE49-F238E27FC236}">
              <a16:creationId xmlns:a16="http://schemas.microsoft.com/office/drawing/2014/main" id="{2EE847CF-AFCD-49FF-BDB8-6614E0379043}"/>
            </a:ext>
          </a:extLst>
        </xdr:cNvPr>
        <xdr:cNvSpPr/>
      </xdr:nvSpPr>
      <xdr:spPr>
        <a:xfrm>
          <a:off x="19494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938" name="フローチャート: 判断 937">
          <a:extLst>
            <a:ext uri="{FF2B5EF4-FFF2-40B4-BE49-F238E27FC236}">
              <a16:creationId xmlns:a16="http://schemas.microsoft.com/office/drawing/2014/main" id="{468336A2-06E4-45A0-98EE-0F766FCE6EE9}"/>
            </a:ext>
          </a:extLst>
        </xdr:cNvPr>
        <xdr:cNvSpPr/>
      </xdr:nvSpPr>
      <xdr:spPr>
        <a:xfrm>
          <a:off x="18605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2781BA52-0D85-4588-9145-50BA6D30F4C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6E475C47-4346-413F-BBC9-9BAA7559D75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3CF50AF1-E2F4-440F-8CAF-64FD67CC293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76C08B6A-3E4B-4098-A538-EA5EA7A08FE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6C4A1E4E-2EFC-4A0B-8E03-C3B1BDD8432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50546</xdr:rowOff>
    </xdr:from>
    <xdr:to>
      <xdr:col>116</xdr:col>
      <xdr:colOff>114300</xdr:colOff>
      <xdr:row>107</xdr:row>
      <xdr:rowOff>152146</xdr:rowOff>
    </xdr:to>
    <xdr:sp macro="" textlink="">
      <xdr:nvSpPr>
        <xdr:cNvPr id="944" name="楕円 943">
          <a:extLst>
            <a:ext uri="{FF2B5EF4-FFF2-40B4-BE49-F238E27FC236}">
              <a16:creationId xmlns:a16="http://schemas.microsoft.com/office/drawing/2014/main" id="{2D83B5F4-9C91-46FD-9351-93EB586B8BBF}"/>
            </a:ext>
          </a:extLst>
        </xdr:cNvPr>
        <xdr:cNvSpPr/>
      </xdr:nvSpPr>
      <xdr:spPr>
        <a:xfrm>
          <a:off x="221107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28973</xdr:rowOff>
    </xdr:from>
    <xdr:ext cx="469744" cy="259045"/>
    <xdr:sp macro="" textlink="">
      <xdr:nvSpPr>
        <xdr:cNvPr id="945" name="【庁舎】&#10;一人当たり面積該当値テキスト">
          <a:extLst>
            <a:ext uri="{FF2B5EF4-FFF2-40B4-BE49-F238E27FC236}">
              <a16:creationId xmlns:a16="http://schemas.microsoft.com/office/drawing/2014/main" id="{F6AFDA45-5596-4145-A89E-467B1555E9C8}"/>
            </a:ext>
          </a:extLst>
        </xdr:cNvPr>
        <xdr:cNvSpPr txBox="1"/>
      </xdr:nvSpPr>
      <xdr:spPr>
        <a:xfrm>
          <a:off x="22199600"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45974</xdr:rowOff>
    </xdr:from>
    <xdr:to>
      <xdr:col>112</xdr:col>
      <xdr:colOff>38100</xdr:colOff>
      <xdr:row>107</xdr:row>
      <xdr:rowOff>147574</xdr:rowOff>
    </xdr:to>
    <xdr:sp macro="" textlink="">
      <xdr:nvSpPr>
        <xdr:cNvPr id="946" name="楕円 945">
          <a:extLst>
            <a:ext uri="{FF2B5EF4-FFF2-40B4-BE49-F238E27FC236}">
              <a16:creationId xmlns:a16="http://schemas.microsoft.com/office/drawing/2014/main" id="{3F02BE19-9B9D-40D1-B715-104F3BAB0251}"/>
            </a:ext>
          </a:extLst>
        </xdr:cNvPr>
        <xdr:cNvSpPr/>
      </xdr:nvSpPr>
      <xdr:spPr>
        <a:xfrm>
          <a:off x="21272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96774</xdr:rowOff>
    </xdr:from>
    <xdr:to>
      <xdr:col>116</xdr:col>
      <xdr:colOff>63500</xdr:colOff>
      <xdr:row>107</xdr:row>
      <xdr:rowOff>101346</xdr:rowOff>
    </xdr:to>
    <xdr:cxnSp macro="">
      <xdr:nvCxnSpPr>
        <xdr:cNvPr id="947" name="直線コネクタ 946">
          <a:extLst>
            <a:ext uri="{FF2B5EF4-FFF2-40B4-BE49-F238E27FC236}">
              <a16:creationId xmlns:a16="http://schemas.microsoft.com/office/drawing/2014/main" id="{F6618187-805E-43B8-97AE-3614191D8873}"/>
            </a:ext>
          </a:extLst>
        </xdr:cNvPr>
        <xdr:cNvCxnSpPr/>
      </xdr:nvCxnSpPr>
      <xdr:spPr>
        <a:xfrm>
          <a:off x="21323300" y="184419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41402</xdr:rowOff>
    </xdr:from>
    <xdr:to>
      <xdr:col>107</xdr:col>
      <xdr:colOff>101600</xdr:colOff>
      <xdr:row>107</xdr:row>
      <xdr:rowOff>143002</xdr:rowOff>
    </xdr:to>
    <xdr:sp macro="" textlink="">
      <xdr:nvSpPr>
        <xdr:cNvPr id="948" name="楕円 947">
          <a:extLst>
            <a:ext uri="{FF2B5EF4-FFF2-40B4-BE49-F238E27FC236}">
              <a16:creationId xmlns:a16="http://schemas.microsoft.com/office/drawing/2014/main" id="{26FFFA7C-1C97-4667-90B6-7AB8593FBDFD}"/>
            </a:ext>
          </a:extLst>
        </xdr:cNvPr>
        <xdr:cNvSpPr/>
      </xdr:nvSpPr>
      <xdr:spPr>
        <a:xfrm>
          <a:off x="20383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92202</xdr:rowOff>
    </xdr:from>
    <xdr:to>
      <xdr:col>111</xdr:col>
      <xdr:colOff>177800</xdr:colOff>
      <xdr:row>107</xdr:row>
      <xdr:rowOff>96774</xdr:rowOff>
    </xdr:to>
    <xdr:cxnSp macro="">
      <xdr:nvCxnSpPr>
        <xdr:cNvPr id="949" name="直線コネクタ 948">
          <a:extLst>
            <a:ext uri="{FF2B5EF4-FFF2-40B4-BE49-F238E27FC236}">
              <a16:creationId xmlns:a16="http://schemas.microsoft.com/office/drawing/2014/main" id="{73ACF3DD-0836-467C-9E3C-6E65C2198952}"/>
            </a:ext>
          </a:extLst>
        </xdr:cNvPr>
        <xdr:cNvCxnSpPr/>
      </xdr:nvCxnSpPr>
      <xdr:spPr>
        <a:xfrm>
          <a:off x="20434300" y="18437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950" name="楕円 949">
          <a:extLst>
            <a:ext uri="{FF2B5EF4-FFF2-40B4-BE49-F238E27FC236}">
              <a16:creationId xmlns:a16="http://schemas.microsoft.com/office/drawing/2014/main" id="{06F0D496-4B58-400E-AB91-799BD2D8A484}"/>
            </a:ext>
          </a:extLst>
        </xdr:cNvPr>
        <xdr:cNvSpPr/>
      </xdr:nvSpPr>
      <xdr:spPr>
        <a:xfrm>
          <a:off x="19494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87630</xdr:rowOff>
    </xdr:from>
    <xdr:to>
      <xdr:col>107</xdr:col>
      <xdr:colOff>50800</xdr:colOff>
      <xdr:row>107</xdr:row>
      <xdr:rowOff>92202</xdr:rowOff>
    </xdr:to>
    <xdr:cxnSp macro="">
      <xdr:nvCxnSpPr>
        <xdr:cNvPr id="951" name="直線コネクタ 950">
          <a:extLst>
            <a:ext uri="{FF2B5EF4-FFF2-40B4-BE49-F238E27FC236}">
              <a16:creationId xmlns:a16="http://schemas.microsoft.com/office/drawing/2014/main" id="{88F766A1-4DCD-4BC6-AD3C-A89660757362}"/>
            </a:ext>
          </a:extLst>
        </xdr:cNvPr>
        <xdr:cNvCxnSpPr/>
      </xdr:nvCxnSpPr>
      <xdr:spPr>
        <a:xfrm>
          <a:off x="19545300" y="1843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41402</xdr:rowOff>
    </xdr:from>
    <xdr:to>
      <xdr:col>98</xdr:col>
      <xdr:colOff>38100</xdr:colOff>
      <xdr:row>107</xdr:row>
      <xdr:rowOff>143002</xdr:rowOff>
    </xdr:to>
    <xdr:sp macro="" textlink="">
      <xdr:nvSpPr>
        <xdr:cNvPr id="952" name="楕円 951">
          <a:extLst>
            <a:ext uri="{FF2B5EF4-FFF2-40B4-BE49-F238E27FC236}">
              <a16:creationId xmlns:a16="http://schemas.microsoft.com/office/drawing/2014/main" id="{E0030B04-5C54-4C4E-AD99-0D70B977C037}"/>
            </a:ext>
          </a:extLst>
        </xdr:cNvPr>
        <xdr:cNvSpPr/>
      </xdr:nvSpPr>
      <xdr:spPr>
        <a:xfrm>
          <a:off x="18605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87630</xdr:rowOff>
    </xdr:from>
    <xdr:to>
      <xdr:col>102</xdr:col>
      <xdr:colOff>114300</xdr:colOff>
      <xdr:row>107</xdr:row>
      <xdr:rowOff>92202</xdr:rowOff>
    </xdr:to>
    <xdr:cxnSp macro="">
      <xdr:nvCxnSpPr>
        <xdr:cNvPr id="953" name="直線コネクタ 952">
          <a:extLst>
            <a:ext uri="{FF2B5EF4-FFF2-40B4-BE49-F238E27FC236}">
              <a16:creationId xmlns:a16="http://schemas.microsoft.com/office/drawing/2014/main" id="{A7C52155-5F4A-4495-A781-8CF65D2A7ADC}"/>
            </a:ext>
          </a:extLst>
        </xdr:cNvPr>
        <xdr:cNvCxnSpPr/>
      </xdr:nvCxnSpPr>
      <xdr:spPr>
        <a:xfrm flipV="1">
          <a:off x="18656300" y="1843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132097</xdr:rowOff>
    </xdr:from>
    <xdr:ext cx="469744" cy="259045"/>
    <xdr:sp macro="" textlink="">
      <xdr:nvSpPr>
        <xdr:cNvPr id="954" name="n_1aveValue【庁舎】&#10;一人当たり面積">
          <a:extLst>
            <a:ext uri="{FF2B5EF4-FFF2-40B4-BE49-F238E27FC236}">
              <a16:creationId xmlns:a16="http://schemas.microsoft.com/office/drawing/2014/main" id="{B8C98627-7D17-4267-B5B2-0B3A56753D3A}"/>
            </a:ext>
          </a:extLst>
        </xdr:cNvPr>
        <xdr:cNvSpPr txBox="1"/>
      </xdr:nvSpPr>
      <xdr:spPr>
        <a:xfrm>
          <a:off x="210757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141240</xdr:rowOff>
    </xdr:from>
    <xdr:ext cx="469744" cy="259045"/>
    <xdr:sp macro="" textlink="">
      <xdr:nvSpPr>
        <xdr:cNvPr id="955" name="n_2aveValue【庁舎】&#10;一人当たり面積">
          <a:extLst>
            <a:ext uri="{FF2B5EF4-FFF2-40B4-BE49-F238E27FC236}">
              <a16:creationId xmlns:a16="http://schemas.microsoft.com/office/drawing/2014/main" id="{50A4B0DF-780B-4564-B805-97FB3CFC5F4C}"/>
            </a:ext>
          </a:extLst>
        </xdr:cNvPr>
        <xdr:cNvSpPr txBox="1"/>
      </xdr:nvSpPr>
      <xdr:spPr>
        <a:xfrm>
          <a:off x="20199427" y="181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956" name="n_3aveValue【庁舎】&#10;一人当たり面積">
          <a:extLst>
            <a:ext uri="{FF2B5EF4-FFF2-40B4-BE49-F238E27FC236}">
              <a16:creationId xmlns:a16="http://schemas.microsoft.com/office/drawing/2014/main" id="{E333144F-36F0-4E32-862D-D54DAD10CAFB}"/>
            </a:ext>
          </a:extLst>
        </xdr:cNvPr>
        <xdr:cNvSpPr txBox="1"/>
      </xdr:nvSpPr>
      <xdr:spPr>
        <a:xfrm>
          <a:off x="19310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161562</xdr:rowOff>
    </xdr:from>
    <xdr:ext cx="469744" cy="259045"/>
    <xdr:sp macro="" textlink="">
      <xdr:nvSpPr>
        <xdr:cNvPr id="957" name="n_4aveValue【庁舎】&#10;一人当たり面積">
          <a:extLst>
            <a:ext uri="{FF2B5EF4-FFF2-40B4-BE49-F238E27FC236}">
              <a16:creationId xmlns:a16="http://schemas.microsoft.com/office/drawing/2014/main" id="{FEFE3DD9-07C7-4CEC-884E-A177F4AE5D1F}"/>
            </a:ext>
          </a:extLst>
        </xdr:cNvPr>
        <xdr:cNvSpPr txBox="1"/>
      </xdr:nvSpPr>
      <xdr:spPr>
        <a:xfrm>
          <a:off x="18421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138701</xdr:rowOff>
    </xdr:from>
    <xdr:ext cx="469744" cy="259045"/>
    <xdr:sp macro="" textlink="">
      <xdr:nvSpPr>
        <xdr:cNvPr id="958" name="n_1mainValue【庁舎】&#10;一人当たり面積">
          <a:extLst>
            <a:ext uri="{FF2B5EF4-FFF2-40B4-BE49-F238E27FC236}">
              <a16:creationId xmlns:a16="http://schemas.microsoft.com/office/drawing/2014/main" id="{367B7DF0-7E60-43FF-B930-5395DD7C9D49}"/>
            </a:ext>
          </a:extLst>
        </xdr:cNvPr>
        <xdr:cNvSpPr txBox="1"/>
      </xdr:nvSpPr>
      <xdr:spPr>
        <a:xfrm>
          <a:off x="210757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134129</xdr:rowOff>
    </xdr:from>
    <xdr:ext cx="469744" cy="259045"/>
    <xdr:sp macro="" textlink="">
      <xdr:nvSpPr>
        <xdr:cNvPr id="959" name="n_2mainValue【庁舎】&#10;一人当たり面積">
          <a:extLst>
            <a:ext uri="{FF2B5EF4-FFF2-40B4-BE49-F238E27FC236}">
              <a16:creationId xmlns:a16="http://schemas.microsoft.com/office/drawing/2014/main" id="{7BC19FE5-43D0-4AD8-8DF3-5FD3ECECB4E4}"/>
            </a:ext>
          </a:extLst>
        </xdr:cNvPr>
        <xdr:cNvSpPr txBox="1"/>
      </xdr:nvSpPr>
      <xdr:spPr>
        <a:xfrm>
          <a:off x="201994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154957</xdr:rowOff>
    </xdr:from>
    <xdr:ext cx="469744" cy="259045"/>
    <xdr:sp macro="" textlink="">
      <xdr:nvSpPr>
        <xdr:cNvPr id="960" name="n_3mainValue【庁舎】&#10;一人当たり面積">
          <a:extLst>
            <a:ext uri="{FF2B5EF4-FFF2-40B4-BE49-F238E27FC236}">
              <a16:creationId xmlns:a16="http://schemas.microsoft.com/office/drawing/2014/main" id="{ADC9FD4F-DF26-4F89-A43A-2CCF9335355B}"/>
            </a:ext>
          </a:extLst>
        </xdr:cNvPr>
        <xdr:cNvSpPr txBox="1"/>
      </xdr:nvSpPr>
      <xdr:spPr>
        <a:xfrm>
          <a:off x="19310427"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159529</xdr:rowOff>
    </xdr:from>
    <xdr:ext cx="469744" cy="259045"/>
    <xdr:sp macro="" textlink="">
      <xdr:nvSpPr>
        <xdr:cNvPr id="961" name="n_4mainValue【庁舎】&#10;一人当たり面積">
          <a:extLst>
            <a:ext uri="{FF2B5EF4-FFF2-40B4-BE49-F238E27FC236}">
              <a16:creationId xmlns:a16="http://schemas.microsoft.com/office/drawing/2014/main" id="{6837D792-CA5B-488D-9F76-5126666D902A}"/>
            </a:ext>
          </a:extLst>
        </xdr:cNvPr>
        <xdr:cNvSpPr txBox="1"/>
      </xdr:nvSpPr>
      <xdr:spPr>
        <a:xfrm>
          <a:off x="18421427" y="181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ED778CF1-430D-426B-8E8A-ADA4D1A871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2550303C-D1EA-4AEF-BC73-A7F73F37639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CB181F62-497C-4C94-AEDF-FF0A114344C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本市では、高度成長期を中心に、多種多様な公共施設の整備を進め、膨大な量の施設を保有しているため、市設建築物については「資産流動化プロジェクト施設チーム」による総合的な有効活用、インフラ施設については長寿命化を基本とした効率的な維持管理を実施している。こうした取組もあり、有形固定資産減価償却率は類似団体平均を下回ってい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なお、一般廃棄物処理施設については、</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供用年数が耐用年数を超える施設が約</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割を占め</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るなど</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老朽化が進み、有形固定資産減価償却率が高くなっているものと考えられるが、</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大阪広域環境施設組合による</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一般廃棄物処理基本計画</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令和２</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月策定）に基づき老朽化したごみ焼却工場を順次更新していく。</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今後も市設建築物およびインフラ施設については、「大阪市公共施設マネジメント基本方針</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（第２期計画）</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令和７年３月策定</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）に沿って、規模の最適化、予防保全による長寿命化、多様なコスト縮減手法の導入に取り組む。</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2,757,642
2,588,250
225.34
1,975,047,180
1,951,351,019
16,432,659
889,351,675
1,526,879,045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と、他の政令市に比べ高い水準で推移しているが、地方交付税の交付団体であり、令和５年度は臨時財政対策債（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）による補塡措置が講じられている。（発行可能額：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令和５年度の財政力指数は、固定資産税の増などにより基準財政収入額が増となっているものの、社会保障関係経費の増などにより基準財政需要額が増となったことから、前年度と同じ指数となっている。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）地方全体の財源不足に対処するため、特例的に発行する地方債であり、償還に</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要する費用は後年度の地方交付税算定における基準財政需要額に全額算入される。</a:t>
          </a:r>
          <a:r>
            <a:rPr kumimoji="1" lang="ja-JP" altLang="ja-JP" sz="1000">
              <a:solidFill>
                <a:schemeClr val="dk1"/>
              </a:solidFill>
              <a:effectLst/>
              <a:latin typeface="+mn-lt"/>
              <a:ea typeface="+mn-ea"/>
              <a:cs typeface="+mn-cs"/>
            </a:rPr>
            <a:t>　　</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57150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57150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159657</xdr:rowOff>
    </xdr:from>
    <xdr:to>
      <xdr:col>15</xdr:col>
      <xdr:colOff>82550</xdr:colOff>
      <xdr:row>39</xdr:row>
      <xdr:rowOff>57150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6747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159657</xdr:rowOff>
    </xdr:from>
    <xdr:to>
      <xdr:col>11</xdr:col>
      <xdr:colOff>31750</xdr:colOff>
      <xdr:row>39</xdr:row>
      <xdr:rowOff>57150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6747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128105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108857</xdr:rowOff>
    </xdr:from>
    <xdr:to>
      <xdr:col>11</xdr:col>
      <xdr:colOff>82550</xdr:colOff>
      <xdr:row>39</xdr:row>
      <xdr:rowOff>39007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49184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障がい者自立支援給付費などの経常的な扶助費が増となったものの、地方税などの経常一般財源が増となったことなどにより、前年度決算と比較して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ポイント好転し、引き続き類似団体内平均を大きく下回っている。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95250</xdr:rowOff>
    </xdr:from>
    <xdr:to>
      <xdr:col>23</xdr:col>
      <xdr:colOff>133350</xdr:colOff>
      <xdr:row>67</xdr:row>
      <xdr:rowOff>118618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553700"/>
          <a:ext cx="0" cy="10520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10177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95250</xdr:rowOff>
    </xdr:from>
    <xdr:to>
      <xdr:col>24</xdr:col>
      <xdr:colOff>12700</xdr:colOff>
      <xdr:row>61</xdr:row>
      <xdr:rowOff>95250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62</xdr:row>
      <xdr:rowOff>155448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4674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100601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0734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128524</xdr:rowOff>
    </xdr:from>
    <xdr:to>
      <xdr:col>23</xdr:col>
      <xdr:colOff>184150</xdr:colOff>
      <xdr:row>65</xdr:row>
      <xdr:rowOff>58674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0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136652</xdr:rowOff>
    </xdr:from>
    <xdr:to>
      <xdr:col>19</xdr:col>
      <xdr:colOff>133350</xdr:colOff>
      <xdr:row>62</xdr:row>
      <xdr:rowOff>155448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80752"/>
          <a:ext cx="889000" cy="70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136652</xdr:rowOff>
    </xdr:from>
    <xdr:to>
      <xdr:col>15</xdr:col>
      <xdr:colOff>82550</xdr:colOff>
      <xdr:row>63</xdr:row>
      <xdr:rowOff>167386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80752"/>
          <a:ext cx="889000" cy="88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133604</xdr:rowOff>
    </xdr:from>
    <xdr:to>
      <xdr:col>15</xdr:col>
      <xdr:colOff>133350</xdr:colOff>
      <xdr:row>63</xdr:row>
      <xdr:rowOff>63754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48531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80518</xdr:rowOff>
    </xdr:from>
    <xdr:to>
      <xdr:col>11</xdr:col>
      <xdr:colOff>31750</xdr:colOff>
      <xdr:row>63</xdr:row>
      <xdr:rowOff>167386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8186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63246</xdr:rowOff>
    </xdr:from>
    <xdr:to>
      <xdr:col>11</xdr:col>
      <xdr:colOff>82550</xdr:colOff>
      <xdr:row>65</xdr:row>
      <xdr:rowOff>164846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0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149623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82567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44975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0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85852</xdr:rowOff>
    </xdr:from>
    <xdr:to>
      <xdr:col>15</xdr:col>
      <xdr:colOff>133350</xdr:colOff>
      <xdr:row>59</xdr:row>
      <xdr:rowOff>16002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26179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9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116586</xdr:rowOff>
    </xdr:from>
    <xdr:to>
      <xdr:col>11</xdr:col>
      <xdr:colOff>82550</xdr:colOff>
      <xdr:row>64</xdr:row>
      <xdr:rowOff>46736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29718</xdr:rowOff>
    </xdr:from>
    <xdr:to>
      <xdr:col>7</xdr:col>
      <xdr:colOff>31750</xdr:colOff>
      <xdr:row>63</xdr:row>
      <xdr:rowOff>131318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141495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この間の市政改革の取組で、施策・事業の見直しに取り組んできており、一定の成果もあげていることなどから、引き続き類似団体内平均と概ね同水準となっている。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90049</xdr:rowOff>
    </xdr:from>
    <xdr:to>
      <xdr:col>23</xdr:col>
      <xdr:colOff>133350</xdr:colOff>
      <xdr:row>89</xdr:row>
      <xdr:rowOff>133152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77499"/>
          <a:ext cx="0" cy="1414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105229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6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133152</xdr:rowOff>
    </xdr:from>
    <xdr:to>
      <xdr:col>24</xdr:col>
      <xdr:colOff>12700</xdr:colOff>
      <xdr:row>89</xdr:row>
      <xdr:rowOff>133152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9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4976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2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90049</xdr:rowOff>
    </xdr:from>
    <xdr:to>
      <xdr:col>24</xdr:col>
      <xdr:colOff>12700</xdr:colOff>
      <xdr:row>81</xdr:row>
      <xdr:rowOff>90049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7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95252</xdr:rowOff>
    </xdr:from>
    <xdr:to>
      <xdr:col>23</xdr:col>
      <xdr:colOff>133350</xdr:colOff>
      <xdr:row>86</xdr:row>
      <xdr:rowOff>139485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668502"/>
          <a:ext cx="838200" cy="21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54022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55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37495</xdr:rowOff>
    </xdr:from>
    <xdr:to>
      <xdr:col>23</xdr:col>
      <xdr:colOff>184150</xdr:colOff>
      <xdr:row>85</xdr:row>
      <xdr:rowOff>139095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61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141984</xdr:rowOff>
    </xdr:from>
    <xdr:to>
      <xdr:col>19</xdr:col>
      <xdr:colOff>133350</xdr:colOff>
      <xdr:row>86</xdr:row>
      <xdr:rowOff>139485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715234"/>
          <a:ext cx="889000" cy="16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125924</xdr:rowOff>
    </xdr:from>
    <xdr:to>
      <xdr:col>19</xdr:col>
      <xdr:colOff>184150</xdr:colOff>
      <xdr:row>87</xdr:row>
      <xdr:rowOff>56074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8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40851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95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113765</xdr:rowOff>
    </xdr:from>
    <xdr:to>
      <xdr:col>15</xdr:col>
      <xdr:colOff>82550</xdr:colOff>
      <xdr:row>85</xdr:row>
      <xdr:rowOff>141984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44115"/>
          <a:ext cx="889000" cy="37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107874</xdr:rowOff>
    </xdr:from>
    <xdr:to>
      <xdr:col>15</xdr:col>
      <xdr:colOff>133350</xdr:colOff>
      <xdr:row>86</xdr:row>
      <xdr:rowOff>38024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6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22801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76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109393</xdr:rowOff>
    </xdr:from>
    <xdr:to>
      <xdr:col>11</xdr:col>
      <xdr:colOff>31750</xdr:colOff>
      <xdr:row>83</xdr:row>
      <xdr:rowOff>113765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6843"/>
          <a:ext cx="889000" cy="34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106124</xdr:rowOff>
    </xdr:from>
    <xdr:to>
      <xdr:col>11</xdr:col>
      <xdr:colOff>82550</xdr:colOff>
      <xdr:row>83</xdr:row>
      <xdr:rowOff>36274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46451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3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153592</xdr:rowOff>
    </xdr:from>
    <xdr:to>
      <xdr:col>7</xdr:col>
      <xdr:colOff>31750</xdr:colOff>
      <xdr:row>81</xdr:row>
      <xdr:rowOff>83742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93919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3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44452</xdr:rowOff>
    </xdr:from>
    <xdr:to>
      <xdr:col>23</xdr:col>
      <xdr:colOff>184150</xdr:colOff>
      <xdr:row>85</xdr:row>
      <xdr:rowOff>146052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1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16529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8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88685</xdr:rowOff>
    </xdr:from>
    <xdr:to>
      <xdr:col>19</xdr:col>
      <xdr:colOff>184150</xdr:colOff>
      <xdr:row>87</xdr:row>
      <xdr:rowOff>18835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83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29012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0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91184</xdr:rowOff>
    </xdr:from>
    <xdr:to>
      <xdr:col>15</xdr:col>
      <xdr:colOff>133350</xdr:colOff>
      <xdr:row>86</xdr:row>
      <xdr:rowOff>21334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66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31511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3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62965</xdr:rowOff>
    </xdr:from>
    <xdr:to>
      <xdr:col>11</xdr:col>
      <xdr:colOff>82550</xdr:colOff>
      <xdr:row>83</xdr:row>
      <xdr:rowOff>164565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9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7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58593</xdr:rowOff>
    </xdr:from>
    <xdr:to>
      <xdr:col>7</xdr:col>
      <xdr:colOff>31750</xdr:colOff>
      <xdr:row>81</xdr:row>
      <xdr:rowOff>160193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144970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3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年度の本市人事委員会勧告に基づくマイナス改定（行政職の改定率▲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）の実施及び給与制度の総合的見直しによる改定（行政職の改定率▲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）の実施以降、類似団体中最低水準で推移しており、令和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年度の給料月額減額措置の終了及び本市人事委員会勧告に基づくプラス改定（行政職の改定率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％）の実施により、指数が上昇したものの、引き続き低い水準となっている。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83</xdr:row>
      <xdr:rowOff>32809</xdr:rowOff>
    </xdr:from>
    <xdr:to>
      <xdr:col>81</xdr:col>
      <xdr:colOff>44450</xdr:colOff>
      <xdr:row>88</xdr:row>
      <xdr:rowOff>40216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263159"/>
          <a:ext cx="0" cy="8646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119186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400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83</xdr:row>
      <xdr:rowOff>32809</xdr:rowOff>
    </xdr:from>
    <xdr:to>
      <xdr:col>81</xdr:col>
      <xdr:colOff>133350</xdr:colOff>
      <xdr:row>83</xdr:row>
      <xdr:rowOff>32809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263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134409</xdr:rowOff>
    </xdr:from>
    <xdr:to>
      <xdr:col>81</xdr:col>
      <xdr:colOff>44450</xdr:colOff>
      <xdr:row>83</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021859"/>
          <a:ext cx="8382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53975</xdr:rowOff>
    </xdr:from>
    <xdr:to>
      <xdr:col>77</xdr:col>
      <xdr:colOff>44450</xdr:colOff>
      <xdr:row>81</xdr:row>
      <xdr:rowOff>134409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94142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53975</xdr:rowOff>
    </xdr:from>
    <xdr:to>
      <xdr:col>72</xdr:col>
      <xdr:colOff>203200</xdr:colOff>
      <xdr:row>81</xdr:row>
      <xdr:rowOff>53975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941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92075</xdr:rowOff>
    </xdr:from>
    <xdr:to>
      <xdr:col>73</xdr:col>
      <xdr:colOff>44450</xdr:colOff>
      <xdr:row>85</xdr:row>
      <xdr:rowOff>22225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7002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13759</xdr:rowOff>
    </xdr:from>
    <xdr:to>
      <xdr:col>68</xdr:col>
      <xdr:colOff>152400</xdr:colOff>
      <xdr:row>81</xdr:row>
      <xdr:rowOff>53975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9012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47218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3827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3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83609</xdr:rowOff>
    </xdr:from>
    <xdr:to>
      <xdr:col>77</xdr:col>
      <xdr:colOff>95250</xdr:colOff>
      <xdr:row>82</xdr:row>
      <xdr:rowOff>13759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23936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39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3175</xdr:rowOff>
    </xdr:from>
    <xdr:to>
      <xdr:col>73</xdr:col>
      <xdr:colOff>44450</xdr:colOff>
      <xdr:row>81</xdr:row>
      <xdr:rowOff>104775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114952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3175</xdr:rowOff>
    </xdr:from>
    <xdr:to>
      <xdr:col>68</xdr:col>
      <xdr:colOff>203200</xdr:colOff>
      <xdr:row>81</xdr:row>
      <xdr:rowOff>104775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114952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134409</xdr:rowOff>
    </xdr:from>
    <xdr:to>
      <xdr:col>64</xdr:col>
      <xdr:colOff>152400</xdr:colOff>
      <xdr:row>81</xdr:row>
      <xdr:rowOff>64559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74736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1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日の職員数は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33,601</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人（前年比＋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325</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人）となっており、人口千人あたりの職員数は昨年と比較して概ね横ばい（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+0.04</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人）となっている。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職員数の主な増要素としては、万博・</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IR</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の推進等にかかる臨時的増員や、児童虐待防止等の推進、働き方改革に伴う長期休業者等の代替措置があげられる。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なお、本市では平成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効果的・効率的な行財政運営をめざして市政改革を進めてきた結果、人口当たりの職員数は、技能労務職員以外については他都市並みになってきている。引き続き、「民でできることは民で」という考え方のもと、技能労務職員については、委託化、効率化を図り、削減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131826</xdr:rowOff>
    </xdr:from>
    <xdr:to>
      <xdr:col>81</xdr:col>
      <xdr:colOff>44450</xdr:colOff>
      <xdr:row>65</xdr:row>
      <xdr:rowOff>152654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75926"/>
          <a:ext cx="0" cy="1220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124731</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152654</xdr:rowOff>
    </xdr:from>
    <xdr:to>
      <xdr:col>81</xdr:col>
      <xdr:colOff>133350</xdr:colOff>
      <xdr:row>65</xdr:row>
      <xdr:rowOff>152654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46753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131826</xdr:rowOff>
    </xdr:from>
    <xdr:to>
      <xdr:col>81</xdr:col>
      <xdr:colOff>133350</xdr:colOff>
      <xdr:row>58</xdr:row>
      <xdr:rowOff>131826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131064</xdr:rowOff>
    </xdr:from>
    <xdr:to>
      <xdr:col>81</xdr:col>
      <xdr:colOff>44450</xdr:colOff>
      <xdr:row>64</xdr:row>
      <xdr:rowOff>150368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10386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72915</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131064</xdr:rowOff>
    </xdr:from>
    <xdr:to>
      <xdr:col>77</xdr:col>
      <xdr:colOff>44450</xdr:colOff>
      <xdr:row>65</xdr:row>
      <xdr:rowOff>94742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110386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144035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75438</xdr:rowOff>
    </xdr:from>
    <xdr:to>
      <xdr:col>72</xdr:col>
      <xdr:colOff>203200</xdr:colOff>
      <xdr:row>65</xdr:row>
      <xdr:rowOff>94742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2196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22606</xdr:rowOff>
    </xdr:from>
    <xdr:to>
      <xdr:col>73</xdr:col>
      <xdr:colOff>44450</xdr:colOff>
      <xdr:row>62</xdr:row>
      <xdr:rowOff>124206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134383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39370</xdr:rowOff>
    </xdr:from>
    <xdr:to>
      <xdr:col>68</xdr:col>
      <xdr:colOff>152400</xdr:colOff>
      <xdr:row>65</xdr:row>
      <xdr:rowOff>75438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012170"/>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8128</xdr:rowOff>
    </xdr:from>
    <xdr:to>
      <xdr:col>68</xdr:col>
      <xdr:colOff>203200</xdr:colOff>
      <xdr:row>62</xdr:row>
      <xdr:rowOff>109728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119905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103141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99568</xdr:rowOff>
    </xdr:from>
    <xdr:to>
      <xdr:col>81</xdr:col>
      <xdr:colOff>95250</xdr:colOff>
      <xdr:row>65</xdr:row>
      <xdr:rowOff>29718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71645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04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80264</xdr:rowOff>
    </xdr:from>
    <xdr:to>
      <xdr:col>77</xdr:col>
      <xdr:colOff>95250</xdr:colOff>
      <xdr:row>65</xdr:row>
      <xdr:rowOff>10414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166641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13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43942</xdr:rowOff>
    </xdr:from>
    <xdr:to>
      <xdr:col>73</xdr:col>
      <xdr:colOff>44450</xdr:colOff>
      <xdr:row>65</xdr:row>
      <xdr:rowOff>145542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130319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24638</xdr:rowOff>
    </xdr:from>
    <xdr:to>
      <xdr:col>68</xdr:col>
      <xdr:colOff>203200</xdr:colOff>
      <xdr:row>65</xdr:row>
      <xdr:rowOff>126238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111015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160020</xdr:rowOff>
    </xdr:from>
    <xdr:to>
      <xdr:col>64</xdr:col>
      <xdr:colOff>152400</xdr:colOff>
      <xdr:row>64</xdr:row>
      <xdr:rowOff>90170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74947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地方債残高の減少などにより毎年度着実に改善しており、令和５年度についても、引き続き類似団体中最も低い水準となっている。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今後も引き続き市債残高のマネジメントに取り組む。</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87489</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01317"/>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129117</xdr:rowOff>
    </xdr:from>
    <xdr:to>
      <xdr:col>81</xdr:col>
      <xdr:colOff>44450</xdr:colOff>
      <xdr:row>37</xdr:row>
      <xdr:rowOff>11289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301317"/>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11289</xdr:rowOff>
    </xdr:from>
    <xdr:to>
      <xdr:col>77</xdr:col>
      <xdr:colOff>44450</xdr:colOff>
      <xdr:row>37</xdr:row>
      <xdr:rowOff>78317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354939"/>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11995</xdr:rowOff>
    </xdr:from>
    <xdr:to>
      <xdr:col>77</xdr:col>
      <xdr:colOff>95250</xdr:colOff>
      <xdr:row>41</xdr:row>
      <xdr:rowOff>113595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98372</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38</xdr:row>
      <xdr:rowOff>27517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4219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27517</xdr:rowOff>
    </xdr:from>
    <xdr:to>
      <xdr:col>68</xdr:col>
      <xdr:colOff>152400</xdr:colOff>
      <xdr:row>38</xdr:row>
      <xdr:rowOff>94545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54261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78317</xdr:rowOff>
    </xdr:from>
    <xdr:to>
      <xdr:col>81</xdr:col>
      <xdr:colOff>95250</xdr:colOff>
      <xdr:row>37</xdr:row>
      <xdr:rowOff>8467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171044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17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131939</xdr:rowOff>
    </xdr:from>
    <xdr:to>
      <xdr:col>77</xdr:col>
      <xdr:colOff>95250</xdr:colOff>
      <xdr:row>37</xdr:row>
      <xdr:rowOff>62089</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3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72266</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07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139294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43745</xdr:rowOff>
    </xdr:from>
    <xdr:to>
      <xdr:col>64</xdr:col>
      <xdr:colOff>152400</xdr:colOff>
      <xdr:row>38</xdr:row>
      <xdr:rowOff>145345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155522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baseline="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この間、地方債残高が着実に減少していることから、令和３年度から令和５年度は、充当可能財源等が将来負担額を上回ったため、将来負担比率はない。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今後も引き続き市債残高のマネジメントに取り組む。</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100584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330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72661</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6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100584</xdr:rowOff>
    </xdr:from>
    <xdr:to>
      <xdr:col>81</xdr:col>
      <xdr:colOff>133350</xdr:colOff>
      <xdr:row>21</xdr:row>
      <xdr:rowOff>100584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70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12996</xdr:rowOff>
    </xdr:from>
    <xdr:to>
      <xdr:col>68</xdr:col>
      <xdr:colOff>152400</xdr:colOff>
      <xdr:row>14</xdr:row>
      <xdr:rowOff>159385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12800" y="2413296"/>
          <a:ext cx="889000" cy="14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55474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79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120396</xdr:rowOff>
    </xdr:from>
    <xdr:to>
      <xdr:col>77</xdr:col>
      <xdr:colOff>95250</xdr:colOff>
      <xdr:row>17</xdr:row>
      <xdr:rowOff>50546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60723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6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162221</xdr:rowOff>
    </xdr:from>
    <xdr:to>
      <xdr:col>73</xdr:col>
      <xdr:colOff>44450</xdr:colOff>
      <xdr:row>17</xdr:row>
      <xdr:rowOff>92371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102548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6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97748</xdr:rowOff>
    </xdr:from>
    <xdr:to>
      <xdr:col>68</xdr:col>
      <xdr:colOff>203200</xdr:colOff>
      <xdr:row>18</xdr:row>
      <xdr:rowOff>27898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12675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309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144399</xdr:rowOff>
    </xdr:from>
    <xdr:to>
      <xdr:col>64</xdr:col>
      <xdr:colOff>152400</xdr:colOff>
      <xdr:row>18</xdr:row>
      <xdr:rowOff>74549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59326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31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133646</xdr:rowOff>
    </xdr:from>
    <xdr:to>
      <xdr:col>68</xdr:col>
      <xdr:colOff>203200</xdr:colOff>
      <xdr:row>14</xdr:row>
      <xdr:rowOff>63796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36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73973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108585</xdr:rowOff>
    </xdr:from>
    <xdr:to>
      <xdr:col>64</xdr:col>
      <xdr:colOff>152400</xdr:colOff>
      <xdr:row>15</xdr:row>
      <xdr:rowOff>38735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5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48912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2,757,642
2,588,250
225.34
1,975,047,180
1,951,351,019
16,432,659
889,351,675
1,526,879,045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ポイント好転している。</a:t>
          </a:r>
        </a:p>
        <a:p>
          <a:r>
            <a:rPr kumimoji="1" lang="ja-JP" altLang="en-US" sz="1300">
              <a:latin typeface="ＭＳ Ｐゴシック" panose="020B0600070205080204" pitchFamily="50" charset="-128"/>
              <a:ea typeface="ＭＳ Ｐゴシック" panose="020B0600070205080204" pitchFamily="50" charset="-128"/>
            </a:rPr>
            <a:t>　なお、「定員管理の状況」と「給与水準（国との比較）」にもあるように、この間職員数の削減に取り組んできたことや、人事委員会勧告による給与改定の反映、給与制度の総合的な見直しに取り組んできたことなどにより、人件費にかかる経常収支比率は類似団体内平均を大きく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29028</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1542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115405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29028</xdr:rowOff>
    </xdr:from>
    <xdr:to>
      <xdr:col>24</xdr:col>
      <xdr:colOff>114300</xdr:colOff>
      <xdr:row>32</xdr:row>
      <xdr:rowOff>29028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1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78014</xdr:rowOff>
    </xdr:from>
    <xdr:to>
      <xdr:col>24</xdr:col>
      <xdr:colOff>25400</xdr:colOff>
      <xdr:row>35</xdr:row>
      <xdr:rowOff>118836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907314"/>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56441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00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45357</xdr:rowOff>
    </xdr:from>
    <xdr:to>
      <xdr:col>19</xdr:col>
      <xdr:colOff>187325</xdr:colOff>
      <xdr:row>35</xdr:row>
      <xdr:rowOff>118836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74657"/>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141515</xdr:rowOff>
    </xdr:from>
    <xdr:to>
      <xdr:col>20</xdr:col>
      <xdr:colOff>38100</xdr:colOff>
      <xdr:row>39</xdr:row>
      <xdr:rowOff>71665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56442</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4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45357</xdr:rowOff>
    </xdr:from>
    <xdr:to>
      <xdr:col>15</xdr:col>
      <xdr:colOff>98425</xdr:colOff>
      <xdr:row>37</xdr:row>
      <xdr:rowOff>20864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74657"/>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149678</xdr:rowOff>
    </xdr:from>
    <xdr:to>
      <xdr:col>15</xdr:col>
      <xdr:colOff>149225</xdr:colOff>
      <xdr:row>38</xdr:row>
      <xdr:rowOff>79828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64605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29028</xdr:rowOff>
    </xdr:from>
    <xdr:to>
      <xdr:col>11</xdr:col>
      <xdr:colOff>9525</xdr:colOff>
      <xdr:row>37</xdr:row>
      <xdr:rowOff>20864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01228"/>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133350</xdr:rowOff>
    </xdr:from>
    <xdr:to>
      <xdr:col>11</xdr:col>
      <xdr:colOff>60325</xdr:colOff>
      <xdr:row>40</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27214</xdr:rowOff>
    </xdr:from>
    <xdr:to>
      <xdr:col>24</xdr:col>
      <xdr:colOff>76200</xdr:colOff>
      <xdr:row>34</xdr:row>
      <xdr:rowOff>128814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43741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0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68036</xdr:rowOff>
    </xdr:from>
    <xdr:to>
      <xdr:col>20</xdr:col>
      <xdr:colOff>38100</xdr:colOff>
      <xdr:row>35</xdr:row>
      <xdr:rowOff>169636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8363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3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166007</xdr:rowOff>
    </xdr:from>
    <xdr:to>
      <xdr:col>15</xdr:col>
      <xdr:colOff>149225</xdr:colOff>
      <xdr:row>34</xdr:row>
      <xdr:rowOff>96157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2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106334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9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141514</xdr:rowOff>
    </xdr:from>
    <xdr:to>
      <xdr:col>11</xdr:col>
      <xdr:colOff>60325</xdr:colOff>
      <xdr:row>37</xdr:row>
      <xdr:rowOff>71664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81841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149678</xdr:rowOff>
    </xdr:from>
    <xdr:to>
      <xdr:col>6</xdr:col>
      <xdr:colOff>171450</xdr:colOff>
      <xdr:row>36</xdr:row>
      <xdr:rowOff>79828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5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90005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91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昨年度と比較して概ね横ばい（</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ポイント）となっている。</a:t>
          </a:r>
        </a:p>
        <a:p>
          <a:r>
            <a:rPr kumimoji="1" lang="ja-JP" altLang="en-US" sz="1300">
              <a:latin typeface="ＭＳ Ｐゴシック" panose="020B0600070205080204" pitchFamily="50" charset="-128"/>
              <a:ea typeface="ＭＳ Ｐゴシック" panose="020B0600070205080204" pitchFamily="50" charset="-128"/>
            </a:rPr>
            <a:t>　この間の市政改革の取組で、施策・事業の見直しに取り組んできており、一定の成果をあげたことから、類似団体内平均を大きく下回っている。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170543</xdr:rowOff>
    </xdr:from>
    <xdr:to>
      <xdr:col>82</xdr:col>
      <xdr:colOff>107950</xdr:colOff>
      <xdr:row>20</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570843"/>
          <a:ext cx="0" cy="1023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85470</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31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170543</xdr:rowOff>
    </xdr:from>
    <xdr:to>
      <xdr:col>82</xdr:col>
      <xdr:colOff>196850</xdr:colOff>
      <xdr:row>14</xdr:row>
      <xdr:rowOff>170543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57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148771</xdr:rowOff>
    </xdr:from>
    <xdr:to>
      <xdr:col>82</xdr:col>
      <xdr:colOff>107950</xdr:colOff>
      <xdr:row>15</xdr:row>
      <xdr:rowOff>20864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4907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94343</xdr:rowOff>
    </xdr:from>
    <xdr:to>
      <xdr:col>78</xdr:col>
      <xdr:colOff>69850</xdr:colOff>
      <xdr:row>14</xdr:row>
      <xdr:rowOff>148771</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946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168020</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94343</xdr:rowOff>
    </xdr:from>
    <xdr:to>
      <xdr:col>73</xdr:col>
      <xdr:colOff>180975</xdr:colOff>
      <xdr:row>14</xdr:row>
      <xdr:rowOff>116114</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946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156936</xdr:rowOff>
    </xdr:from>
    <xdr:to>
      <xdr:col>69</xdr:col>
      <xdr:colOff>92075</xdr:colOff>
      <xdr:row>14</xdr:row>
      <xdr:rowOff>116114</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3857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27214</xdr:rowOff>
    </xdr:from>
    <xdr:to>
      <xdr:col>65</xdr:col>
      <xdr:colOff>53975</xdr:colOff>
      <xdr:row>16</xdr:row>
      <xdr:rowOff>128814</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113591</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50091</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5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97971</xdr:rowOff>
    </xdr:from>
    <xdr:to>
      <xdr:col>78</xdr:col>
      <xdr:colOff>120650</xdr:colOff>
      <xdr:row>15</xdr:row>
      <xdr:rowOff>28121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38298</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67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43543</xdr:rowOff>
    </xdr:from>
    <xdr:to>
      <xdr:col>74</xdr:col>
      <xdr:colOff>31750</xdr:colOff>
      <xdr:row>14</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65314</xdr:rowOff>
    </xdr:from>
    <xdr:to>
      <xdr:col>69</xdr:col>
      <xdr:colOff>142875</xdr:colOff>
      <xdr:row>14</xdr:row>
      <xdr:rowOff>166914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106136</xdr:rowOff>
    </xdr:from>
    <xdr:to>
      <xdr:col>65</xdr:col>
      <xdr:colOff>53975</xdr:colOff>
      <xdr:row>14</xdr:row>
      <xdr:rowOff>36286</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46463</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障がい者自立支援給付費や生活保護費が増となったことなどにより、昨年度と比較して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ポイント悪化している。</a:t>
          </a:r>
        </a:p>
        <a:p>
          <a:r>
            <a:rPr kumimoji="1" lang="ja-JP" altLang="en-US" sz="1300">
              <a:latin typeface="ＭＳ Ｐゴシック" panose="020B0600070205080204" pitchFamily="50" charset="-128"/>
              <a:ea typeface="ＭＳ Ｐゴシック" panose="020B0600070205080204" pitchFamily="50" charset="-128"/>
            </a:rPr>
            <a:t>　引き続き、生活保護の適正実施などに取り組んでいるものの、類似団体中最も高い水準となっている。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376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107950</xdr:rowOff>
    </xdr:from>
    <xdr:to>
      <xdr:col>24</xdr:col>
      <xdr:colOff>25400</xdr:colOff>
      <xdr:row>62</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39495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111777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8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60</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0711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60</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71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31750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299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152400</xdr:rowOff>
    </xdr:from>
    <xdr:to>
      <xdr:col>24</xdr:col>
      <xdr:colOff>76200</xdr:colOff>
      <xdr:row>62</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60977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57150</xdr:rowOff>
    </xdr:from>
    <xdr:to>
      <xdr:col>20</xdr:col>
      <xdr:colOff>38100</xdr:colOff>
      <xdr:row>60</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143527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43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152400</xdr:rowOff>
    </xdr:from>
    <xdr:to>
      <xdr:col>6</xdr:col>
      <xdr:colOff>171450</xdr:colOff>
      <xdr:row>60</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67327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ポイント悪化している。</a:t>
          </a:r>
        </a:p>
        <a:p>
          <a:r>
            <a:rPr kumimoji="1" lang="ja-JP" altLang="en-US" sz="1300">
              <a:latin typeface="ＭＳ Ｐゴシック" panose="020B0600070205080204" pitchFamily="50" charset="-128"/>
              <a:ea typeface="ＭＳ Ｐゴシック" panose="020B0600070205080204" pitchFamily="50" charset="-128"/>
            </a:rPr>
            <a:t>　高齢化の進展に伴い、介護保険事業会計及び後期高齢者医療事業会計への繰出金が増加傾向にあり、類似団体内平均より高い水準となっている。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89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56</xdr:row>
      <xdr:rowOff>61685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4996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94343</xdr:rowOff>
    </xdr:from>
    <xdr:to>
      <xdr:col>78</xdr:col>
      <xdr:colOff>69850</xdr:colOff>
      <xdr:row>55</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3526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94343</xdr:rowOff>
    </xdr:from>
    <xdr:to>
      <xdr:col>73</xdr:col>
      <xdr:colOff>180975</xdr:colOff>
      <xdr:row>55</xdr:row>
      <xdr:rowOff>86178</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3526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157843</xdr:rowOff>
    </xdr:from>
    <xdr:to>
      <xdr:col>74</xdr:col>
      <xdr:colOff>31750</xdr:colOff>
      <xdr:row>55</xdr:row>
      <xdr:rowOff>87993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72770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4535</xdr:rowOff>
    </xdr:from>
    <xdr:to>
      <xdr:col>69</xdr:col>
      <xdr:colOff>92075</xdr:colOff>
      <xdr:row>55</xdr:row>
      <xdr:rowOff>86178</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4342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84365</xdr:rowOff>
    </xdr:from>
    <xdr:to>
      <xdr:col>69</xdr:col>
      <xdr:colOff>142875</xdr:colOff>
      <xdr:row>56</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170742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10885</xdr:rowOff>
    </xdr:from>
    <xdr:to>
      <xdr:col>82</xdr:col>
      <xdr:colOff>158750</xdr:colOff>
      <xdr:row>56</xdr:row>
      <xdr:rowOff>112485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154412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43543</xdr:rowOff>
    </xdr:from>
    <xdr:to>
      <xdr:col>74</xdr:col>
      <xdr:colOff>31750</xdr:colOff>
      <xdr:row>54</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125185</xdr:rowOff>
    </xdr:from>
    <xdr:to>
      <xdr:col>65</xdr:col>
      <xdr:colOff>53975</xdr:colOff>
      <xdr:row>55</xdr:row>
      <xdr:rowOff>55335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65512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昨年度と比較して概ね横ばい（</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ポイント）となっている。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年度に策定した「補助金等のあり方に関するガイドライン」に基づき、引き続き不断の見直しによる補助金の適正化を進めるなど更なる削減に努めている。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8420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5735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34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58420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504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127000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504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50817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127000</xdr:rowOff>
    </xdr:from>
    <xdr:to>
      <xdr:col>69</xdr:col>
      <xdr:colOff>92075</xdr:colOff>
      <xdr:row>38</xdr:row>
      <xdr:rowOff>127000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64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142257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16527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経常的な元利償還額の減などにより昨年度と比較して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ポイント好転している。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近年においては、新規発行額を抑制してきたことから、令和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年度決算において、地方債残高は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年連続して減少しており、類似団体内平均を大きく下回っている。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66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77</xdr:row>
      <xdr:rowOff>107950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289050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67327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77</xdr:row>
      <xdr:rowOff>107950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28524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133350</xdr:rowOff>
    </xdr:from>
    <xdr:to>
      <xdr:col>20</xdr:col>
      <xdr:colOff>38100</xdr:colOff>
      <xdr:row>77</xdr:row>
      <xdr:rowOff>63500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73677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78</xdr:row>
      <xdr:rowOff>88900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28524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88900</xdr:rowOff>
    </xdr:from>
    <xdr:to>
      <xdr:col>11</xdr:col>
      <xdr:colOff>9525</xdr:colOff>
      <xdr:row>80</xdr:row>
      <xdr:rowOff>69850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4620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76200</xdr:rowOff>
    </xdr:from>
    <xdr:to>
      <xdr:col>11</xdr:col>
      <xdr:colOff>60325</xdr:colOff>
      <xdr:row>78</xdr:row>
      <xdr:rowOff>6350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16527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54627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143527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38100</xdr:rowOff>
    </xdr:from>
    <xdr:to>
      <xdr:col>11</xdr:col>
      <xdr:colOff>60325</xdr:colOff>
      <xdr:row>78</xdr:row>
      <xdr:rowOff>139700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124477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19050</xdr:rowOff>
    </xdr:from>
    <xdr:to>
      <xdr:col>6</xdr:col>
      <xdr:colOff>171450</xdr:colOff>
      <xdr:row>80</xdr:row>
      <xdr:rowOff>120650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105427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82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ポイント悪化している。</a:t>
          </a:r>
        </a:p>
        <a:p>
          <a:r>
            <a:rPr kumimoji="1" lang="ja-JP" altLang="en-US" sz="1300">
              <a:latin typeface="ＭＳ Ｐゴシック" panose="020B0600070205080204" pitchFamily="50" charset="-128"/>
              <a:ea typeface="ＭＳ Ｐゴシック" panose="020B0600070205080204" pitchFamily="50" charset="-128"/>
            </a:rPr>
            <a:t>　物件費にかかる経常収支比率が類似団体内平均との比較で低い水準にあることなどから、令和５年度決算において、類似団体内平均を下回っている。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74422</xdr:rowOff>
    </xdr:from>
    <xdr:to>
      <xdr:col>82</xdr:col>
      <xdr:colOff>107950</xdr:colOff>
      <xdr:row>81</xdr:row>
      <xdr:rowOff>60706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93317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32783</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9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60706</xdr:rowOff>
    </xdr:from>
    <xdr:to>
      <xdr:col>82</xdr:col>
      <xdr:colOff>196850</xdr:colOff>
      <xdr:row>81</xdr:row>
      <xdr:rowOff>60706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94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160799</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67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74422</xdr:rowOff>
    </xdr:from>
    <xdr:to>
      <xdr:col>82</xdr:col>
      <xdr:colOff>196850</xdr:colOff>
      <xdr:row>75</xdr:row>
      <xdr:rowOff>74422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93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76</xdr:row>
      <xdr:rowOff>104139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2969748"/>
          <a:ext cx="8382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100855</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5842</xdr:rowOff>
    </xdr:from>
    <xdr:to>
      <xdr:col>78</xdr:col>
      <xdr:colOff>69850</xdr:colOff>
      <xdr:row>75</xdr:row>
      <xdr:rowOff>110998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2521692"/>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101346</xdr:rowOff>
    </xdr:from>
    <xdr:to>
      <xdr:col>78</xdr:col>
      <xdr:colOff>120650</xdr:colOff>
      <xdr:row>78</xdr:row>
      <xdr:rowOff>31496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16273</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5842</xdr:rowOff>
    </xdr:from>
    <xdr:to>
      <xdr:col>73</xdr:col>
      <xdr:colOff>180975</xdr:colOff>
      <xdr:row>76</xdr:row>
      <xdr:rowOff>40132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2521692"/>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142494</xdr:rowOff>
    </xdr:from>
    <xdr:to>
      <xdr:col>74</xdr:col>
      <xdr:colOff>31750</xdr:colOff>
      <xdr:row>76</xdr:row>
      <xdr:rowOff>72644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57421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145288</xdr:rowOff>
    </xdr:from>
    <xdr:to>
      <xdr:col>69</xdr:col>
      <xdr:colOff>92075</xdr:colOff>
      <xdr:row>76</xdr:row>
      <xdr:rowOff>40132</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2832588"/>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156211</xdr:rowOff>
    </xdr:from>
    <xdr:to>
      <xdr:col>69</xdr:col>
      <xdr:colOff>142875</xdr:colOff>
      <xdr:row>78</xdr:row>
      <xdr:rowOff>86361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52849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60198</xdr:rowOff>
    </xdr:from>
    <xdr:to>
      <xdr:col>78</xdr:col>
      <xdr:colOff>120650</xdr:colOff>
      <xdr:row>75</xdr:row>
      <xdr:rowOff>161798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525</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68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126492</xdr:rowOff>
    </xdr:from>
    <xdr:to>
      <xdr:col>74</xdr:col>
      <xdr:colOff>31750</xdr:colOff>
      <xdr:row>73</xdr:row>
      <xdr:rowOff>56642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47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66819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23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101109</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94488</xdr:rowOff>
    </xdr:from>
    <xdr:to>
      <xdr:col>65</xdr:col>
      <xdr:colOff>53975</xdr:colOff>
      <xdr:row>75</xdr:row>
      <xdr:rowOff>24638</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34815</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24054</xdr:rowOff>
    </xdr:from>
    <xdr:to>
      <xdr:col>29</xdr:col>
      <xdr:colOff>127000</xdr:colOff>
      <xdr:row>19</xdr:row>
      <xdr:rowOff>131001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9079"/>
          <a:ext cx="0" cy="13070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103078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131001</xdr:rowOff>
    </xdr:from>
    <xdr:to>
      <xdr:col>30</xdr:col>
      <xdr:colOff>25400</xdr:colOff>
      <xdr:row>19</xdr:row>
      <xdr:rowOff>131001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61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110431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24054</xdr:rowOff>
    </xdr:from>
    <xdr:to>
      <xdr:col>30</xdr:col>
      <xdr:colOff>25400</xdr:colOff>
      <xdr:row>12</xdr:row>
      <xdr:rowOff>24054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9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3289</xdr:rowOff>
    </xdr:from>
    <xdr:to>
      <xdr:col>29</xdr:col>
      <xdr:colOff>127000</xdr:colOff>
      <xdr:row>14</xdr:row>
      <xdr:rowOff>23101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51214"/>
          <a:ext cx="647700" cy="19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93883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1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121806</xdr:rowOff>
    </xdr:from>
    <xdr:to>
      <xdr:col>29</xdr:col>
      <xdr:colOff>177800</xdr:colOff>
      <xdr:row>15</xdr:row>
      <xdr:rowOff>51956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69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159080</xdr:rowOff>
    </xdr:from>
    <xdr:to>
      <xdr:col>26</xdr:col>
      <xdr:colOff>50800</xdr:colOff>
      <xdr:row>14</xdr:row>
      <xdr:rowOff>23101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435555"/>
          <a:ext cx="698500" cy="35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169012</xdr:rowOff>
    </xdr:from>
    <xdr:to>
      <xdr:col>26</xdr:col>
      <xdr:colOff>101600</xdr:colOff>
      <xdr:row>15</xdr:row>
      <xdr:rowOff>99162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83939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159080</xdr:rowOff>
    </xdr:from>
    <xdr:to>
      <xdr:col>22</xdr:col>
      <xdr:colOff>114300</xdr:colOff>
      <xdr:row>14</xdr:row>
      <xdr:rowOff>15024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35555"/>
          <a:ext cx="698500" cy="27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30937</xdr:rowOff>
    </xdr:from>
    <xdr:to>
      <xdr:col>22</xdr:col>
      <xdr:colOff>165100</xdr:colOff>
      <xdr:row>15</xdr:row>
      <xdr:rowOff>132537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117314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15024</xdr:rowOff>
    </xdr:from>
    <xdr:to>
      <xdr:col>18</xdr:col>
      <xdr:colOff>177800</xdr:colOff>
      <xdr:row>14</xdr:row>
      <xdr:rowOff>37960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62949"/>
          <a:ext cx="698500" cy="22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38138</xdr:rowOff>
    </xdr:from>
    <xdr:to>
      <xdr:col>19</xdr:col>
      <xdr:colOff>38100</xdr:colOff>
      <xdr:row>15</xdr:row>
      <xdr:rowOff>139738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124515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71285</xdr:rowOff>
    </xdr:from>
    <xdr:to>
      <xdr:col>15</xdr:col>
      <xdr:colOff>101600</xdr:colOff>
      <xdr:row>16</xdr:row>
      <xdr:rowOff>1435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157662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123939</xdr:rowOff>
    </xdr:from>
    <xdr:to>
      <xdr:col>29</xdr:col>
      <xdr:colOff>177800</xdr:colOff>
      <xdr:row>14</xdr:row>
      <xdr:rowOff>54089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00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140466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4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143751</xdr:rowOff>
    </xdr:from>
    <xdr:to>
      <xdr:col>26</xdr:col>
      <xdr:colOff>101600</xdr:colOff>
      <xdr:row>14</xdr:row>
      <xdr:rowOff>73901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20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84078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89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108280</xdr:rowOff>
    </xdr:from>
    <xdr:to>
      <xdr:col>22</xdr:col>
      <xdr:colOff>165100</xdr:colOff>
      <xdr:row>14</xdr:row>
      <xdr:rowOff>38430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84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48607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135674</xdr:rowOff>
    </xdr:from>
    <xdr:to>
      <xdr:col>19</xdr:col>
      <xdr:colOff>38100</xdr:colOff>
      <xdr:row>14</xdr:row>
      <xdr:rowOff>65824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12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76001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8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158610</xdr:rowOff>
    </xdr:from>
    <xdr:to>
      <xdr:col>15</xdr:col>
      <xdr:colOff>101600</xdr:colOff>
      <xdr:row>14</xdr:row>
      <xdr:rowOff>88760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35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98937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0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329463</xdr:rowOff>
    </xdr:from>
    <xdr:to>
      <xdr:col>29</xdr:col>
      <xdr:colOff>127000</xdr:colOff>
      <xdr:row>38</xdr:row>
      <xdr:rowOff>16814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4013"/>
          <a:ext cx="0" cy="1230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26991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9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16814</xdr:rowOff>
    </xdr:from>
    <xdr:to>
      <xdr:col>30</xdr:col>
      <xdr:colOff>25400</xdr:colOff>
      <xdr:row>38</xdr:row>
      <xdr:rowOff>16814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844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72940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329463</xdr:rowOff>
    </xdr:from>
    <xdr:to>
      <xdr:col>30</xdr:col>
      <xdr:colOff>25400</xdr:colOff>
      <xdr:row>33</xdr:row>
      <xdr:rowOff>329463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4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8357</xdr:rowOff>
    </xdr:from>
    <xdr:to>
      <xdr:col>29</xdr:col>
      <xdr:colOff>127000</xdr:colOff>
      <xdr:row>38</xdr:row>
      <xdr:rowOff>16814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75957"/>
          <a:ext cx="647700" cy="8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86250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96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241173</xdr:rowOff>
    </xdr:from>
    <xdr:to>
      <xdr:col>29</xdr:col>
      <xdr:colOff>177800</xdr:colOff>
      <xdr:row>35</xdr:row>
      <xdr:rowOff>342773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280391</xdr:rowOff>
    </xdr:from>
    <xdr:to>
      <xdr:col>26</xdr:col>
      <xdr:colOff>50800</xdr:colOff>
      <xdr:row>38</xdr:row>
      <xdr:rowOff>8357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05091"/>
          <a:ext cx="698500" cy="70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277178</xdr:rowOff>
    </xdr:from>
    <xdr:to>
      <xdr:col>26</xdr:col>
      <xdr:colOff>101600</xdr:colOff>
      <xdr:row>36</xdr:row>
      <xdr:rowOff>35878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87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46055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240576</xdr:rowOff>
    </xdr:from>
    <xdr:to>
      <xdr:col>22</xdr:col>
      <xdr:colOff>114300</xdr:colOff>
      <xdr:row>37</xdr:row>
      <xdr:rowOff>280391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365276"/>
          <a:ext cx="698500" cy="39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229971</xdr:rowOff>
    </xdr:from>
    <xdr:to>
      <xdr:col>22</xdr:col>
      <xdr:colOff>165100</xdr:colOff>
      <xdr:row>35</xdr:row>
      <xdr:rowOff>331571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403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341748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0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197104</xdr:rowOff>
    </xdr:from>
    <xdr:to>
      <xdr:col>18</xdr:col>
      <xdr:colOff>177800</xdr:colOff>
      <xdr:row>37</xdr:row>
      <xdr:rowOff>240576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321804"/>
          <a:ext cx="698500" cy="43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222123</xdr:rowOff>
    </xdr:from>
    <xdr:to>
      <xdr:col>19</xdr:col>
      <xdr:colOff>38100</xdr:colOff>
      <xdr:row>35</xdr:row>
      <xdr:rowOff>323723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2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333900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237668</xdr:rowOff>
    </xdr:from>
    <xdr:to>
      <xdr:col>15</xdr:col>
      <xdr:colOff>101600</xdr:colOff>
      <xdr:row>35</xdr:row>
      <xdr:rowOff>339268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6545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308914</xdr:rowOff>
    </xdr:from>
    <xdr:to>
      <xdr:col>29</xdr:col>
      <xdr:colOff>177800</xdr:colOff>
      <xdr:row>38</xdr:row>
      <xdr:rowOff>67614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33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217491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4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300457</xdr:rowOff>
    </xdr:from>
    <xdr:to>
      <xdr:col>26</xdr:col>
      <xdr:colOff>101600</xdr:colOff>
      <xdr:row>38</xdr:row>
      <xdr:rowOff>59157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25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43934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1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229591</xdr:rowOff>
    </xdr:from>
    <xdr:to>
      <xdr:col>22</xdr:col>
      <xdr:colOff>165100</xdr:colOff>
      <xdr:row>37</xdr:row>
      <xdr:rowOff>331191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54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315968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44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189776</xdr:rowOff>
    </xdr:from>
    <xdr:to>
      <xdr:col>19</xdr:col>
      <xdr:colOff>38100</xdr:colOff>
      <xdr:row>37</xdr:row>
      <xdr:rowOff>291376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14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276153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146304</xdr:rowOff>
    </xdr:from>
    <xdr:to>
      <xdr:col>15</xdr:col>
      <xdr:colOff>101600</xdr:colOff>
      <xdr:row>37</xdr:row>
      <xdr:rowOff>247904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71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232681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5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2,757,642
2,588,250
225.34
1,975,047,180
1,951,351,019
16,432,659
889,351,675
1,526,879,045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158712</xdr:rowOff>
    </xdr:from>
    <xdr:to>
      <xdr:col>24</xdr:col>
      <xdr:colOff>62865</xdr:colOff>
      <xdr:row>38</xdr:row>
      <xdr:rowOff>150063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2212"/>
          <a:ext cx="1270" cy="136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153890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150063</xdr:rowOff>
    </xdr:from>
    <xdr:to>
      <xdr:col>24</xdr:col>
      <xdr:colOff>152400</xdr:colOff>
      <xdr:row>38</xdr:row>
      <xdr:rowOff>150063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105389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158712</xdr:rowOff>
    </xdr:from>
    <xdr:to>
      <xdr:col>24</xdr:col>
      <xdr:colOff>152400</xdr:colOff>
      <xdr:row>30</xdr:row>
      <xdr:rowOff>158712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50432</xdr:rowOff>
    </xdr:from>
    <xdr:to>
      <xdr:col>24</xdr:col>
      <xdr:colOff>63500</xdr:colOff>
      <xdr:row>33</xdr:row>
      <xdr:rowOff>12141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536832"/>
          <a:ext cx="838200" cy="13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110913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8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132486</xdr:rowOff>
    </xdr:from>
    <xdr:to>
      <xdr:col>24</xdr:col>
      <xdr:colOff>114300</xdr:colOff>
      <xdr:row>34</xdr:row>
      <xdr:rowOff>62636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8407</xdr:rowOff>
    </xdr:from>
    <xdr:to>
      <xdr:col>19</xdr:col>
      <xdr:colOff>177800</xdr:colOff>
      <xdr:row>32</xdr:row>
      <xdr:rowOff>50432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494807"/>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23520</xdr:rowOff>
    </xdr:from>
    <xdr:to>
      <xdr:col>20</xdr:col>
      <xdr:colOff>38100</xdr:colOff>
      <xdr:row>33</xdr:row>
      <xdr:rowOff>125120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116247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8407</xdr:rowOff>
    </xdr:from>
    <xdr:to>
      <xdr:col>15</xdr:col>
      <xdr:colOff>50800</xdr:colOff>
      <xdr:row>32</xdr:row>
      <xdr:rowOff>40411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94807"/>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53543</xdr:rowOff>
    </xdr:from>
    <xdr:to>
      <xdr:col>15</xdr:col>
      <xdr:colOff>101600</xdr:colOff>
      <xdr:row>33</xdr:row>
      <xdr:rowOff>155143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146270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40411</xdr:rowOff>
    </xdr:from>
    <xdr:to>
      <xdr:col>10</xdr:col>
      <xdr:colOff>114300</xdr:colOff>
      <xdr:row>32</xdr:row>
      <xdr:rowOff>43802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26811"/>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64592</xdr:rowOff>
    </xdr:from>
    <xdr:to>
      <xdr:col>10</xdr:col>
      <xdr:colOff>165100</xdr:colOff>
      <xdr:row>33</xdr:row>
      <xdr:rowOff>166192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157319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136030</xdr:rowOff>
    </xdr:from>
    <xdr:to>
      <xdr:col>6</xdr:col>
      <xdr:colOff>38100</xdr:colOff>
      <xdr:row>34</xdr:row>
      <xdr:rowOff>66180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57307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132791</xdr:rowOff>
    </xdr:from>
    <xdr:to>
      <xdr:col>24</xdr:col>
      <xdr:colOff>114300</xdr:colOff>
      <xdr:row>33</xdr:row>
      <xdr:rowOff>62941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1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155668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7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171082</xdr:rowOff>
    </xdr:from>
    <xdr:to>
      <xdr:col>20</xdr:col>
      <xdr:colOff>38100</xdr:colOff>
      <xdr:row>32</xdr:row>
      <xdr:rowOff>101232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8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117759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6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129057</xdr:rowOff>
    </xdr:from>
    <xdr:to>
      <xdr:col>15</xdr:col>
      <xdr:colOff>101600</xdr:colOff>
      <xdr:row>32</xdr:row>
      <xdr:rowOff>59207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4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75734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1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161061</xdr:rowOff>
    </xdr:from>
    <xdr:to>
      <xdr:col>10</xdr:col>
      <xdr:colOff>165100</xdr:colOff>
      <xdr:row>32</xdr:row>
      <xdr:rowOff>91211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7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107738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5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164452</xdr:rowOff>
    </xdr:from>
    <xdr:to>
      <xdr:col>6</xdr:col>
      <xdr:colOff>38100</xdr:colOff>
      <xdr:row>32</xdr:row>
      <xdr:rowOff>94602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111129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5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49137</xdr:rowOff>
    </xdr:from>
    <xdr:to>
      <xdr:col>24</xdr:col>
      <xdr:colOff>62865</xdr:colOff>
      <xdr:row>57</xdr:row>
      <xdr:rowOff>43117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3087"/>
          <a:ext cx="1270" cy="10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46944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1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43117</xdr:rowOff>
    </xdr:from>
    <xdr:to>
      <xdr:col>24</xdr:col>
      <xdr:colOff>152400</xdr:colOff>
      <xdr:row>57</xdr:row>
      <xdr:rowOff>43117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1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167264</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49137</xdr:rowOff>
    </xdr:from>
    <xdr:to>
      <xdr:col>24</xdr:col>
      <xdr:colOff>152400</xdr:colOff>
      <xdr:row>51</xdr:row>
      <xdr:rowOff>49137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3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167132</xdr:rowOff>
    </xdr:from>
    <xdr:to>
      <xdr:col>24</xdr:col>
      <xdr:colOff>63500</xdr:colOff>
      <xdr:row>55</xdr:row>
      <xdr:rowOff>103162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253982"/>
          <a:ext cx="838200" cy="27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31881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9004</xdr:rowOff>
    </xdr:from>
    <xdr:to>
      <xdr:col>24</xdr:col>
      <xdr:colOff>114300</xdr:colOff>
      <xdr:row>54</xdr:row>
      <xdr:rowOff>110604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2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167132</xdr:rowOff>
    </xdr:from>
    <xdr:to>
      <xdr:col>19</xdr:col>
      <xdr:colOff>177800</xdr:colOff>
      <xdr:row>55</xdr:row>
      <xdr:rowOff>7645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253982"/>
          <a:ext cx="889000" cy="18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50495</xdr:rowOff>
    </xdr:from>
    <xdr:to>
      <xdr:col>20</xdr:col>
      <xdr:colOff>38100</xdr:colOff>
      <xdr:row>52</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896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168622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874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7645</xdr:rowOff>
    </xdr:from>
    <xdr:to>
      <xdr:col>15</xdr:col>
      <xdr:colOff>50800</xdr:colOff>
      <xdr:row>56</xdr:row>
      <xdr:rowOff>164161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37395"/>
          <a:ext cx="889000" cy="3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16701</xdr:rowOff>
    </xdr:from>
    <xdr:to>
      <xdr:col>15</xdr:col>
      <xdr:colOff>101600</xdr:colOff>
      <xdr:row>53</xdr:row>
      <xdr:rowOff>118301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10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134828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88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164161</xdr:rowOff>
    </xdr:from>
    <xdr:to>
      <xdr:col>10</xdr:col>
      <xdr:colOff>114300</xdr:colOff>
      <xdr:row>58</xdr:row>
      <xdr:rowOff>87808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65361"/>
          <a:ext cx="889000" cy="26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149784</xdr:rowOff>
    </xdr:from>
    <xdr:to>
      <xdr:col>10</xdr:col>
      <xdr:colOff>165100</xdr:colOff>
      <xdr:row>56</xdr:row>
      <xdr:rowOff>79934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7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96461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5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152603</xdr:rowOff>
    </xdr:from>
    <xdr:to>
      <xdr:col>6</xdr:col>
      <xdr:colOff>38100</xdr:colOff>
      <xdr:row>57</xdr:row>
      <xdr:rowOff>82753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99280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52362</xdr:rowOff>
    </xdr:from>
    <xdr:to>
      <xdr:col>24</xdr:col>
      <xdr:colOff>114300</xdr:colOff>
      <xdr:row>55</xdr:row>
      <xdr:rowOff>153962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8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30789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6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116332</xdr:rowOff>
    </xdr:from>
    <xdr:to>
      <xdr:col>20</xdr:col>
      <xdr:colOff>38100</xdr:colOff>
      <xdr:row>54</xdr:row>
      <xdr:rowOff>46482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0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37609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9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128295</xdr:rowOff>
    </xdr:from>
    <xdr:to>
      <xdr:col>15</xdr:col>
      <xdr:colOff>101600</xdr:colOff>
      <xdr:row>55</xdr:row>
      <xdr:rowOff>58445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49572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7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113361</xdr:rowOff>
    </xdr:from>
    <xdr:to>
      <xdr:col>10</xdr:col>
      <xdr:colOff>165100</xdr:colOff>
      <xdr:row>57</xdr:row>
      <xdr:rowOff>43511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1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34638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0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37008</xdr:rowOff>
    </xdr:from>
    <xdr:to>
      <xdr:col>6</xdr:col>
      <xdr:colOff>38100</xdr:colOff>
      <xdr:row>58</xdr:row>
      <xdr:rowOff>138608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129735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156028</xdr:rowOff>
    </xdr:from>
    <xdr:to>
      <xdr:col>24</xdr:col>
      <xdr:colOff>62865</xdr:colOff>
      <xdr:row>79</xdr:row>
      <xdr:rowOff>17453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57528"/>
          <a:ext cx="1270" cy="140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21280</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17453</xdr:rowOff>
    </xdr:from>
    <xdr:to>
      <xdr:col>24</xdr:col>
      <xdr:colOff>152400</xdr:colOff>
      <xdr:row>79</xdr:row>
      <xdr:rowOff>17453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102705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156028</xdr:rowOff>
    </xdr:from>
    <xdr:to>
      <xdr:col>24</xdr:col>
      <xdr:colOff>152400</xdr:colOff>
      <xdr:row>70</xdr:row>
      <xdr:rowOff>156028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124895</xdr:rowOff>
    </xdr:from>
    <xdr:to>
      <xdr:col>24</xdr:col>
      <xdr:colOff>63500</xdr:colOff>
      <xdr:row>76</xdr:row>
      <xdr:rowOff>122610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2983645"/>
          <a:ext cx="8382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14532</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044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36105</xdr:rowOff>
    </xdr:from>
    <xdr:to>
      <xdr:col>24</xdr:col>
      <xdr:colOff>114300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122610</xdr:rowOff>
    </xdr:from>
    <xdr:to>
      <xdr:col>19</xdr:col>
      <xdr:colOff>177800</xdr:colOff>
      <xdr:row>76</xdr:row>
      <xdr:rowOff>141660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1528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57658</xdr:rowOff>
    </xdr:from>
    <xdr:to>
      <xdr:col>20</xdr:col>
      <xdr:colOff>38100</xdr:colOff>
      <xdr:row>76</xdr:row>
      <xdr:rowOff>159258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4335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117166</xdr:rowOff>
    </xdr:from>
    <xdr:to>
      <xdr:col>15</xdr:col>
      <xdr:colOff>50800</xdr:colOff>
      <xdr:row>76</xdr:row>
      <xdr:rowOff>141660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147366"/>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73986</xdr:rowOff>
    </xdr:from>
    <xdr:to>
      <xdr:col>15</xdr:col>
      <xdr:colOff>101600</xdr:colOff>
      <xdr:row>77</xdr:row>
      <xdr:rowOff>4136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20664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117166</xdr:rowOff>
    </xdr:from>
    <xdr:to>
      <xdr:col>10</xdr:col>
      <xdr:colOff>114300</xdr:colOff>
      <xdr:row>76</xdr:row>
      <xdr:rowOff>152871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147366"/>
          <a:ext cx="889000" cy="3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84110</xdr:rowOff>
    </xdr:from>
    <xdr:to>
      <xdr:col>10</xdr:col>
      <xdr:colOff>165100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5387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20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130048</xdr:rowOff>
    </xdr:from>
    <xdr:to>
      <xdr:col>6</xdr:col>
      <xdr:colOff>38100</xdr:colOff>
      <xdr:row>77</xdr:row>
      <xdr:rowOff>60198</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51325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25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74095</xdr:rowOff>
    </xdr:from>
    <xdr:to>
      <xdr:col>24</xdr:col>
      <xdr:colOff>114300</xdr:colOff>
      <xdr:row>76</xdr:row>
      <xdr:rowOff>4245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29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96972</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78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71810</xdr:rowOff>
    </xdr:from>
    <xdr:to>
      <xdr:col>20</xdr:col>
      <xdr:colOff>38100</xdr:colOff>
      <xdr:row>77</xdr:row>
      <xdr:rowOff>1960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1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164537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19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90860</xdr:rowOff>
    </xdr:from>
    <xdr:to>
      <xdr:col>15</xdr:col>
      <xdr:colOff>101600</xdr:colOff>
      <xdr:row>77</xdr:row>
      <xdr:rowOff>21010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12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12137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2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66366</xdr:rowOff>
    </xdr:from>
    <xdr:to>
      <xdr:col>10</xdr:col>
      <xdr:colOff>165100</xdr:colOff>
      <xdr:row>76</xdr:row>
      <xdr:rowOff>167966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0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13043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287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102071</xdr:rowOff>
    </xdr:from>
    <xdr:to>
      <xdr:col>6</xdr:col>
      <xdr:colOff>38100</xdr:colOff>
      <xdr:row>77</xdr:row>
      <xdr:rowOff>32221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13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48749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29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14002</xdr:rowOff>
    </xdr:from>
    <xdr:to>
      <xdr:col>24</xdr:col>
      <xdr:colOff>62865</xdr:colOff>
      <xdr:row>99</xdr:row>
      <xdr:rowOff>141018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615952"/>
          <a:ext cx="1270" cy="149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144845</xdr:rowOff>
    </xdr:from>
    <xdr:ext cx="599010"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141018</xdr:rowOff>
    </xdr:from>
    <xdr:to>
      <xdr:col>24</xdr:col>
      <xdr:colOff>152400</xdr:colOff>
      <xdr:row>99</xdr:row>
      <xdr:rowOff>141018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132129</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14002</xdr:rowOff>
    </xdr:from>
    <xdr:to>
      <xdr:col>24</xdr:col>
      <xdr:colOff>152400</xdr:colOff>
      <xdr:row>91</xdr:row>
      <xdr:rowOff>14002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14002</xdr:rowOff>
    </xdr:from>
    <xdr:to>
      <xdr:col>24</xdr:col>
      <xdr:colOff>63500</xdr:colOff>
      <xdr:row>92</xdr:row>
      <xdr:rowOff>3040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5615952"/>
          <a:ext cx="838200" cy="16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138520</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26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160093</xdr:rowOff>
    </xdr:from>
    <xdr:to>
      <xdr:col>24</xdr:col>
      <xdr:colOff>114300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86283</xdr:rowOff>
    </xdr:from>
    <xdr:to>
      <xdr:col>19</xdr:col>
      <xdr:colOff>177800</xdr:colOff>
      <xdr:row>92</xdr:row>
      <xdr:rowOff>3040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5688233"/>
          <a:ext cx="889000" cy="8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86962</xdr:rowOff>
    </xdr:from>
    <xdr:to>
      <xdr:col>20</xdr:col>
      <xdr:colOff>38100</xdr:colOff>
      <xdr:row>97</xdr:row>
      <xdr:rowOff>17112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8239</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86283</xdr:rowOff>
    </xdr:from>
    <xdr:to>
      <xdr:col>15</xdr:col>
      <xdr:colOff>50800</xdr:colOff>
      <xdr:row>93</xdr:row>
      <xdr:rowOff>92359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5688233"/>
          <a:ext cx="889000" cy="34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9793</xdr:rowOff>
    </xdr:from>
    <xdr:to>
      <xdr:col>15</xdr:col>
      <xdr:colOff>101600</xdr:colOff>
      <xdr:row>96</xdr:row>
      <xdr:rowOff>111393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102520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92359</xdr:rowOff>
    </xdr:from>
    <xdr:to>
      <xdr:col>10</xdr:col>
      <xdr:colOff>114300</xdr:colOff>
      <xdr:row>93</xdr:row>
      <xdr:rowOff>153188</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037209"/>
          <a:ext cx="889000" cy="6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130397</xdr:rowOff>
    </xdr:from>
    <xdr:to>
      <xdr:col>10</xdr:col>
      <xdr:colOff>165100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51674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15748</xdr:rowOff>
    </xdr:from>
    <xdr:to>
      <xdr:col>6</xdr:col>
      <xdr:colOff>38100</xdr:colOff>
      <xdr:row>98</xdr:row>
      <xdr:rowOff>117348</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108475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10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134652</xdr:rowOff>
    </xdr:from>
    <xdr:to>
      <xdr:col>24</xdr:col>
      <xdr:colOff>114300</xdr:colOff>
      <xdr:row>91</xdr:row>
      <xdr:rowOff>64802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556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87679</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51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123690</xdr:rowOff>
    </xdr:from>
    <xdr:to>
      <xdr:col>20</xdr:col>
      <xdr:colOff>38100</xdr:colOff>
      <xdr:row>92</xdr:row>
      <xdr:rowOff>53840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57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70367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550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35483</xdr:rowOff>
    </xdr:from>
    <xdr:to>
      <xdr:col>15</xdr:col>
      <xdr:colOff>101600</xdr:colOff>
      <xdr:row>91</xdr:row>
      <xdr:rowOff>137083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563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153610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541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41559</xdr:rowOff>
    </xdr:from>
    <xdr:to>
      <xdr:col>10</xdr:col>
      <xdr:colOff>165100</xdr:colOff>
      <xdr:row>93</xdr:row>
      <xdr:rowOff>143159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598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159686</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576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102388</xdr:rowOff>
    </xdr:from>
    <xdr:to>
      <xdr:col>6</xdr:col>
      <xdr:colOff>38100</xdr:colOff>
      <xdr:row>94</xdr:row>
      <xdr:rowOff>32538</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04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49065</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582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164944</xdr:rowOff>
    </xdr:from>
    <xdr:to>
      <xdr:col>54</xdr:col>
      <xdr:colOff>189865</xdr:colOff>
      <xdr:row>39</xdr:row>
      <xdr:rowOff>156660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6508594"/>
          <a:ext cx="1270" cy="33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160487</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84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156660</xdr:rowOff>
    </xdr:from>
    <xdr:to>
      <xdr:col>55</xdr:col>
      <xdr:colOff>88900</xdr:colOff>
      <xdr:row>39</xdr:row>
      <xdr:rowOff>156660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84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111621</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628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164944</xdr:rowOff>
    </xdr:from>
    <xdr:to>
      <xdr:col>55</xdr:col>
      <xdr:colOff>88900</xdr:colOff>
      <xdr:row>37</xdr:row>
      <xdr:rowOff>164944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650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156508</xdr:rowOff>
    </xdr:from>
    <xdr:to>
      <xdr:col>55</xdr:col>
      <xdr:colOff>0</xdr:colOff>
      <xdr:row>37</xdr:row>
      <xdr:rowOff>164944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500158"/>
          <a:ext cx="83820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75600</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590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97173</xdr:rowOff>
    </xdr:from>
    <xdr:to>
      <xdr:col>55</xdr:col>
      <xdr:colOff>50800</xdr:colOff>
      <xdr:row>39</xdr:row>
      <xdr:rowOff>27323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6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4739</xdr:rowOff>
    </xdr:from>
    <xdr:to>
      <xdr:col>50</xdr:col>
      <xdr:colOff>114300</xdr:colOff>
      <xdr:row>37</xdr:row>
      <xdr:rowOff>156508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348389"/>
          <a:ext cx="889000" cy="15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62960</xdr:rowOff>
    </xdr:from>
    <xdr:to>
      <xdr:col>50</xdr:col>
      <xdr:colOff>165100</xdr:colOff>
      <xdr:row>38</xdr:row>
      <xdr:rowOff>164560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5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155687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6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58014</xdr:rowOff>
    </xdr:from>
    <xdr:to>
      <xdr:col>45</xdr:col>
      <xdr:colOff>177800</xdr:colOff>
      <xdr:row>37</xdr:row>
      <xdr:rowOff>4739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5372964"/>
          <a:ext cx="889000" cy="97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46903</xdr:rowOff>
    </xdr:from>
    <xdr:to>
      <xdr:col>46</xdr:col>
      <xdr:colOff>38100</xdr:colOff>
      <xdr:row>38</xdr:row>
      <xdr:rowOff>148503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56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139630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65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58014</xdr:rowOff>
    </xdr:from>
    <xdr:to>
      <xdr:col>41</xdr:col>
      <xdr:colOff>50800</xdr:colOff>
      <xdr:row>38</xdr:row>
      <xdr:rowOff>120171</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5372964"/>
          <a:ext cx="889000" cy="126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28125</xdr:rowOff>
    </xdr:from>
    <xdr:to>
      <xdr:col>41</xdr:col>
      <xdr:colOff>101600</xdr:colOff>
      <xdr:row>32</xdr:row>
      <xdr:rowOff>129725</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55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120852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60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156076</xdr:rowOff>
    </xdr:from>
    <xdr:to>
      <xdr:col>36</xdr:col>
      <xdr:colOff>165100</xdr:colOff>
      <xdr:row>39</xdr:row>
      <xdr:rowOff>86226</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6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77353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7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114144</xdr:rowOff>
    </xdr:from>
    <xdr:to>
      <xdr:col>55</xdr:col>
      <xdr:colOff>50800</xdr:colOff>
      <xdr:row>38</xdr:row>
      <xdr:rowOff>44293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577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67171</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4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105708</xdr:rowOff>
    </xdr:from>
    <xdr:to>
      <xdr:col>50</xdr:col>
      <xdr:colOff>165100</xdr:colOff>
      <xdr:row>38</xdr:row>
      <xdr:rowOff>35858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44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52385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22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125389</xdr:rowOff>
    </xdr:from>
    <xdr:to>
      <xdr:col>46</xdr:col>
      <xdr:colOff>38100</xdr:colOff>
      <xdr:row>37</xdr:row>
      <xdr:rowOff>55539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9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72066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07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7214</xdr:rowOff>
    </xdr:from>
    <xdr:to>
      <xdr:col>41</xdr:col>
      <xdr:colOff>101600</xdr:colOff>
      <xdr:row>31</xdr:row>
      <xdr:rowOff>108814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532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125341</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61795" y="509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69371</xdr:rowOff>
    </xdr:from>
    <xdr:to>
      <xdr:col>36</xdr:col>
      <xdr:colOff>165100</xdr:colOff>
      <xdr:row>38</xdr:row>
      <xdr:rowOff>170971</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5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16048</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35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120764</xdr:rowOff>
    </xdr:from>
    <xdr:to>
      <xdr:col>54</xdr:col>
      <xdr:colOff>189865</xdr:colOff>
      <xdr:row>58</xdr:row>
      <xdr:rowOff>28601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93264"/>
          <a:ext cx="1270" cy="127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32428</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28601</xdr:rowOff>
    </xdr:from>
    <xdr:to>
      <xdr:col>55</xdr:col>
      <xdr:colOff>88900</xdr:colOff>
      <xdr:row>58</xdr:row>
      <xdr:rowOff>28601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99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67441</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120764</xdr:rowOff>
    </xdr:from>
    <xdr:to>
      <xdr:col>55</xdr:col>
      <xdr:colOff>88900</xdr:colOff>
      <xdr:row>50</xdr:row>
      <xdr:rowOff>120764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9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39859</xdr:rowOff>
    </xdr:from>
    <xdr:to>
      <xdr:col>55</xdr:col>
      <xdr:colOff>0</xdr:colOff>
      <xdr:row>52</xdr:row>
      <xdr:rowOff>142215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8955259"/>
          <a:ext cx="838200" cy="10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843</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25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22416</xdr:rowOff>
    </xdr:from>
    <xdr:to>
      <xdr:col>55</xdr:col>
      <xdr:colOff>50800</xdr:colOff>
      <xdr:row>54</xdr:row>
      <xdr:rowOff>124016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138119</xdr:rowOff>
    </xdr:from>
    <xdr:to>
      <xdr:col>50</xdr:col>
      <xdr:colOff>114300</xdr:colOff>
      <xdr:row>52</xdr:row>
      <xdr:rowOff>142215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053519"/>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102464</xdr:rowOff>
    </xdr:from>
    <xdr:to>
      <xdr:col>50</xdr:col>
      <xdr:colOff>165100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138119</xdr:rowOff>
    </xdr:from>
    <xdr:to>
      <xdr:col>45</xdr:col>
      <xdr:colOff>177800</xdr:colOff>
      <xdr:row>54</xdr:row>
      <xdr:rowOff>48698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053519"/>
          <a:ext cx="889000" cy="25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41618</xdr:rowOff>
    </xdr:from>
    <xdr:to>
      <xdr:col>46</xdr:col>
      <xdr:colOff>38100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134345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48698</xdr:rowOff>
    </xdr:from>
    <xdr:to>
      <xdr:col>41</xdr:col>
      <xdr:colOff>50800</xdr:colOff>
      <xdr:row>55</xdr:row>
      <xdr:rowOff>20447</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306998"/>
          <a:ext cx="889000" cy="14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112408</xdr:rowOff>
    </xdr:from>
    <xdr:to>
      <xdr:col>41</xdr:col>
      <xdr:colOff>101600</xdr:colOff>
      <xdr:row>55</xdr:row>
      <xdr:rowOff>42558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33685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143535</xdr:rowOff>
    </xdr:from>
    <xdr:to>
      <xdr:col>36</xdr:col>
      <xdr:colOff>165100</xdr:colOff>
      <xdr:row>55</xdr:row>
      <xdr:rowOff>73685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64812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4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160509</xdr:rowOff>
    </xdr:from>
    <xdr:to>
      <xdr:col>55</xdr:col>
      <xdr:colOff>50800</xdr:colOff>
      <xdr:row>52</xdr:row>
      <xdr:rowOff>90659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890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11936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875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91415</xdr:rowOff>
    </xdr:from>
    <xdr:to>
      <xdr:col>50</xdr:col>
      <xdr:colOff>165100</xdr:colOff>
      <xdr:row>53</xdr:row>
      <xdr:rowOff>21565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00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38092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878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87319</xdr:rowOff>
    </xdr:from>
    <xdr:to>
      <xdr:col>46</xdr:col>
      <xdr:colOff>38100</xdr:colOff>
      <xdr:row>53</xdr:row>
      <xdr:rowOff>17469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0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33996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877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169348</xdr:rowOff>
    </xdr:from>
    <xdr:to>
      <xdr:col>41</xdr:col>
      <xdr:colOff>101600</xdr:colOff>
      <xdr:row>54</xdr:row>
      <xdr:rowOff>99498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25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116025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03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141097</xdr:rowOff>
    </xdr:from>
    <xdr:to>
      <xdr:col>36</xdr:col>
      <xdr:colOff>165100</xdr:colOff>
      <xdr:row>55</xdr:row>
      <xdr:rowOff>71247</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39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87774</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1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31000</xdr:rowOff>
    </xdr:from>
    <xdr:to>
      <xdr:col>54</xdr:col>
      <xdr:colOff>189865</xdr:colOff>
      <xdr:row>78</xdr:row>
      <xdr:rowOff>126709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032500"/>
          <a:ext cx="1270" cy="146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130536</xdr:rowOff>
    </xdr:from>
    <xdr:ext cx="469744"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126709</xdr:rowOff>
    </xdr:from>
    <xdr:to>
      <xdr:col>55</xdr:col>
      <xdr:colOff>88900</xdr:colOff>
      <xdr:row>78</xdr:row>
      <xdr:rowOff>126709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49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149127</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8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31000</xdr:rowOff>
    </xdr:from>
    <xdr:to>
      <xdr:col>55</xdr:col>
      <xdr:colOff>88900</xdr:colOff>
      <xdr:row>70</xdr:row>
      <xdr:rowOff>31000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171094</xdr:rowOff>
    </xdr:from>
    <xdr:to>
      <xdr:col>55</xdr:col>
      <xdr:colOff>0</xdr:colOff>
      <xdr:row>74</xdr:row>
      <xdr:rowOff>51613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2686944"/>
          <a:ext cx="8382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87863</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2946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109436</xdr:rowOff>
    </xdr:from>
    <xdr:to>
      <xdr:col>55</xdr:col>
      <xdr:colOff>50800</xdr:colOff>
      <xdr:row>76</xdr:row>
      <xdr:rowOff>39585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105448</xdr:rowOff>
    </xdr:from>
    <xdr:to>
      <xdr:col>50</xdr:col>
      <xdr:colOff>114300</xdr:colOff>
      <xdr:row>73</xdr:row>
      <xdr:rowOff>171094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2621298"/>
          <a:ext cx="889000" cy="6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159880</xdr:rowOff>
    </xdr:from>
    <xdr:to>
      <xdr:col>50</xdr:col>
      <xdr:colOff>165100</xdr:colOff>
      <xdr:row>76</xdr:row>
      <xdr:rowOff>90030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81157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1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105448</xdr:rowOff>
    </xdr:from>
    <xdr:to>
      <xdr:col>45</xdr:col>
      <xdr:colOff>177800</xdr:colOff>
      <xdr:row>75</xdr:row>
      <xdr:rowOff>4026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2621298"/>
          <a:ext cx="889000" cy="24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78460</xdr:rowOff>
    </xdr:from>
    <xdr:to>
      <xdr:col>46</xdr:col>
      <xdr:colOff>38100</xdr:colOff>
      <xdr:row>76</xdr:row>
      <xdr:rowOff>8610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171187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4026</xdr:rowOff>
    </xdr:from>
    <xdr:to>
      <xdr:col>41</xdr:col>
      <xdr:colOff>50800</xdr:colOff>
      <xdr:row>75</xdr:row>
      <xdr:rowOff>169799</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862776"/>
          <a:ext cx="889000" cy="16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68897</xdr:rowOff>
    </xdr:from>
    <xdr:to>
      <xdr:col>41</xdr:col>
      <xdr:colOff>101600</xdr:colOff>
      <xdr:row>75</xdr:row>
      <xdr:rowOff>170498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161625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0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21006</xdr:rowOff>
    </xdr:from>
    <xdr:to>
      <xdr:col>36</xdr:col>
      <xdr:colOff>165100</xdr:colOff>
      <xdr:row>75</xdr:row>
      <xdr:rowOff>122606</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28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139133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6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813</xdr:rowOff>
    </xdr:from>
    <xdr:to>
      <xdr:col>55</xdr:col>
      <xdr:colOff>50800</xdr:colOff>
      <xdr:row>74</xdr:row>
      <xdr:rowOff>102413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26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23690</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53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120294</xdr:rowOff>
    </xdr:from>
    <xdr:to>
      <xdr:col>50</xdr:col>
      <xdr:colOff>165100</xdr:colOff>
      <xdr:row>74</xdr:row>
      <xdr:rowOff>50444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63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66971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41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54648</xdr:rowOff>
    </xdr:from>
    <xdr:to>
      <xdr:col>46</xdr:col>
      <xdr:colOff>38100</xdr:colOff>
      <xdr:row>73</xdr:row>
      <xdr:rowOff>156248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5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1325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34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124676</xdr:rowOff>
    </xdr:from>
    <xdr:to>
      <xdr:col>41</xdr:col>
      <xdr:colOff>101600</xdr:colOff>
      <xdr:row>75</xdr:row>
      <xdr:rowOff>54826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8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71353</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58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118999</xdr:rowOff>
    </xdr:from>
    <xdr:to>
      <xdr:col>36</xdr:col>
      <xdr:colOff>165100</xdr:colOff>
      <xdr:row>76</xdr:row>
      <xdr:rowOff>49149</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97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40276</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0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22461</xdr:rowOff>
    </xdr:from>
    <xdr:to>
      <xdr:col>54</xdr:col>
      <xdr:colOff>189865</xdr:colOff>
      <xdr:row>98</xdr:row>
      <xdr:rowOff>63511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4411"/>
          <a:ext cx="1270" cy="1241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67338</xdr:rowOff>
    </xdr:from>
    <xdr:ext cx="534377"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68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63511</xdr:rowOff>
    </xdr:from>
    <xdr:to>
      <xdr:col>55</xdr:col>
      <xdr:colOff>88900</xdr:colOff>
      <xdr:row>98</xdr:row>
      <xdr:rowOff>63511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686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140588</xdr:rowOff>
    </xdr:from>
    <xdr:ext cx="534377"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3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22461</xdr:rowOff>
    </xdr:from>
    <xdr:to>
      <xdr:col>55</xdr:col>
      <xdr:colOff>88900</xdr:colOff>
      <xdr:row>91</xdr:row>
      <xdr:rowOff>22461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56587</xdr:rowOff>
    </xdr:from>
    <xdr:to>
      <xdr:col>55</xdr:col>
      <xdr:colOff>0</xdr:colOff>
      <xdr:row>92</xdr:row>
      <xdr:rowOff>156159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9639300" y="15829987"/>
          <a:ext cx="838200" cy="9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153967</xdr:rowOff>
    </xdr:from>
    <xdr:ext cx="534377"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09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4090</xdr:rowOff>
    </xdr:from>
    <xdr:to>
      <xdr:col>55</xdr:col>
      <xdr:colOff>50800</xdr:colOff>
      <xdr:row>94</xdr:row>
      <xdr:rowOff>105690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12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156159</xdr:rowOff>
    </xdr:from>
    <xdr:to>
      <xdr:col>50</xdr:col>
      <xdr:colOff>114300</xdr:colOff>
      <xdr:row>93</xdr:row>
      <xdr:rowOff>26870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8750300" y="15929559"/>
          <a:ext cx="889000" cy="4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98076</xdr:rowOff>
    </xdr:from>
    <xdr:to>
      <xdr:col>50</xdr:col>
      <xdr:colOff>165100</xdr:colOff>
      <xdr:row>95</xdr:row>
      <xdr:rowOff>28226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19353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30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26870</xdr:rowOff>
    </xdr:from>
    <xdr:to>
      <xdr:col>45</xdr:col>
      <xdr:colOff>177800</xdr:colOff>
      <xdr:row>95</xdr:row>
      <xdr:rowOff>26510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861300" y="15971720"/>
          <a:ext cx="889000" cy="34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40469</xdr:rowOff>
    </xdr:from>
    <xdr:to>
      <xdr:col>46</xdr:col>
      <xdr:colOff>38100</xdr:colOff>
      <xdr:row>95</xdr:row>
      <xdr:rowOff>142069</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133196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42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26510</xdr:rowOff>
    </xdr:from>
    <xdr:to>
      <xdr:col>41</xdr:col>
      <xdr:colOff>50800</xdr:colOff>
      <xdr:row>95</xdr:row>
      <xdr:rowOff>45092</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flipV="1">
          <a:off x="6972300" y="16314260"/>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63852</xdr:rowOff>
    </xdr:from>
    <xdr:to>
      <xdr:col>41</xdr:col>
      <xdr:colOff>101600</xdr:colOff>
      <xdr:row>95</xdr:row>
      <xdr:rowOff>165452</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156579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138604</xdr:rowOff>
    </xdr:from>
    <xdr:to>
      <xdr:col>36</xdr:col>
      <xdr:colOff>165100</xdr:colOff>
      <xdr:row>96</xdr:row>
      <xdr:rowOff>68754</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59881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1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5787</xdr:rowOff>
    </xdr:from>
    <xdr:to>
      <xdr:col>55</xdr:col>
      <xdr:colOff>50800</xdr:colOff>
      <xdr:row>92</xdr:row>
      <xdr:rowOff>107387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577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28664</xdr:rowOff>
    </xdr:from>
    <xdr:ext cx="534377"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563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105359</xdr:rowOff>
    </xdr:from>
    <xdr:to>
      <xdr:col>50</xdr:col>
      <xdr:colOff>165100</xdr:colOff>
      <xdr:row>93</xdr:row>
      <xdr:rowOff>35509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587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52036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565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147520</xdr:rowOff>
    </xdr:from>
    <xdr:to>
      <xdr:col>46</xdr:col>
      <xdr:colOff>38100</xdr:colOff>
      <xdr:row>93</xdr:row>
      <xdr:rowOff>77670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59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94197</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569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147160</xdr:rowOff>
    </xdr:from>
    <xdr:to>
      <xdr:col>41</xdr:col>
      <xdr:colOff>101600</xdr:colOff>
      <xdr:row>95</xdr:row>
      <xdr:rowOff>77310</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2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93837</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03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165742</xdr:rowOff>
    </xdr:from>
    <xdr:to>
      <xdr:col>36</xdr:col>
      <xdr:colOff>165100</xdr:colOff>
      <xdr:row>95</xdr:row>
      <xdr:rowOff>95892</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28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112419</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605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130229</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76906</xdr:rowOff>
    </xdr:from>
    <xdr:ext cx="534377"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130229</xdr:rowOff>
    </xdr:from>
    <xdr:to>
      <xdr:col>86</xdr:col>
      <xdr:colOff>25400</xdr:colOff>
      <xdr:row>30</xdr:row>
      <xdr:rowOff>130229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96810</xdr:rowOff>
    </xdr:from>
    <xdr:to>
      <xdr:col>85</xdr:col>
      <xdr:colOff>127000</xdr:colOff>
      <xdr:row>39</xdr:row>
      <xdr:rowOff>97137</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5481300" y="6783360"/>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141604</xdr:rowOff>
    </xdr:from>
    <xdr:ext cx="378565"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118727</xdr:rowOff>
    </xdr:from>
    <xdr:to>
      <xdr:col>85</xdr:col>
      <xdr:colOff>177800</xdr:colOff>
      <xdr:row>39</xdr:row>
      <xdr:rowOff>48877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96810</xdr:rowOff>
    </xdr:from>
    <xdr:to>
      <xdr:col>81</xdr:col>
      <xdr:colOff>50800</xdr:colOff>
      <xdr:row>39</xdr:row>
      <xdr:rowOff>96810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4592300" y="6783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124170</xdr:rowOff>
    </xdr:from>
    <xdr:to>
      <xdr:col>81</xdr:col>
      <xdr:colOff>101600</xdr:colOff>
      <xdr:row>39</xdr:row>
      <xdr:rowOff>54320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70847</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41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87231</xdr:rowOff>
    </xdr:from>
    <xdr:to>
      <xdr:col>76</xdr:col>
      <xdr:colOff>114300</xdr:colOff>
      <xdr:row>39</xdr:row>
      <xdr:rowOff>96810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6773781"/>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120360</xdr:rowOff>
    </xdr:from>
    <xdr:to>
      <xdr:col>76</xdr:col>
      <xdr:colOff>165100</xdr:colOff>
      <xdr:row>39</xdr:row>
      <xdr:rowOff>50510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67037</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410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60452</xdr:rowOff>
    </xdr:from>
    <xdr:to>
      <xdr:col>71</xdr:col>
      <xdr:colOff>177800</xdr:colOff>
      <xdr:row>39</xdr:row>
      <xdr:rowOff>87231</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6747002"/>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73551</xdr:rowOff>
    </xdr:from>
    <xdr:to>
      <xdr:col>72</xdr:col>
      <xdr:colOff>38100</xdr:colOff>
      <xdr:row>39</xdr:row>
      <xdr:rowOff>3701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20228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36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37846</xdr:rowOff>
    </xdr:from>
    <xdr:to>
      <xdr:col>67</xdr:col>
      <xdr:colOff>101600</xdr:colOff>
      <xdr:row>38</xdr:row>
      <xdr:rowOff>139446</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155973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3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46337</xdr:rowOff>
    </xdr:from>
    <xdr:to>
      <xdr:col>85</xdr:col>
      <xdr:colOff>177800</xdr:colOff>
      <xdr:row>39</xdr:row>
      <xdr:rowOff>147937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7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132714</xdr:rowOff>
    </xdr:from>
    <xdr:ext cx="313932"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647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46010</xdr:rowOff>
    </xdr:from>
    <xdr:to>
      <xdr:col>81</xdr:col>
      <xdr:colOff>101600</xdr:colOff>
      <xdr:row>39</xdr:row>
      <xdr:rowOff>147610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7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138737</xdr:rowOff>
    </xdr:from>
    <xdr:ext cx="313932"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324333" y="6825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46010</xdr:rowOff>
    </xdr:from>
    <xdr:to>
      <xdr:col>76</xdr:col>
      <xdr:colOff>165100</xdr:colOff>
      <xdr:row>39</xdr:row>
      <xdr:rowOff>147610</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7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138737</xdr:rowOff>
    </xdr:from>
    <xdr:ext cx="313932"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435333" y="6825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36431</xdr:rowOff>
    </xdr:from>
    <xdr:to>
      <xdr:col>72</xdr:col>
      <xdr:colOff>38100</xdr:colOff>
      <xdr:row>39</xdr:row>
      <xdr:rowOff>138031</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72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129158</xdr:rowOff>
    </xdr:from>
    <xdr:ext cx="378565"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14017" y="6815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9652</xdr:rowOff>
    </xdr:from>
    <xdr:to>
      <xdr:col>67</xdr:col>
      <xdr:colOff>101600</xdr:colOff>
      <xdr:row>39</xdr:row>
      <xdr:rowOff>111252</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69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102379</xdr:rowOff>
    </xdr:from>
    <xdr:ext cx="378565"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625017" y="6788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143625</xdr:rowOff>
    </xdr:from>
    <xdr:to>
      <xdr:col>85</xdr:col>
      <xdr:colOff>126364</xdr:colOff>
      <xdr:row>79</xdr:row>
      <xdr:rowOff>93294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73675"/>
          <a:ext cx="1269" cy="166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97121</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6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93294</xdr:rowOff>
    </xdr:from>
    <xdr:to>
      <xdr:col>86</xdr:col>
      <xdr:colOff>25400</xdr:colOff>
      <xdr:row>79</xdr:row>
      <xdr:rowOff>93294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6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90302</xdr:rowOff>
    </xdr:from>
    <xdr:ext cx="534377"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143625</xdr:rowOff>
    </xdr:from>
    <xdr:to>
      <xdr:col>86</xdr:col>
      <xdr:colOff>25400</xdr:colOff>
      <xdr:row>69</xdr:row>
      <xdr:rowOff>143625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143625</xdr:rowOff>
    </xdr:from>
    <xdr:to>
      <xdr:col>85</xdr:col>
      <xdr:colOff>127000</xdr:colOff>
      <xdr:row>72</xdr:row>
      <xdr:rowOff>76759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1973675"/>
          <a:ext cx="838200" cy="44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144556</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2831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166129</xdr:rowOff>
    </xdr:from>
    <xdr:to>
      <xdr:col>85</xdr:col>
      <xdr:colOff>177800</xdr:colOff>
      <xdr:row>75</xdr:row>
      <xdr:rowOff>96279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86589</xdr:rowOff>
    </xdr:from>
    <xdr:to>
      <xdr:col>81</xdr:col>
      <xdr:colOff>50800</xdr:colOff>
      <xdr:row>72</xdr:row>
      <xdr:rowOff>76759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4592300" y="12259539"/>
          <a:ext cx="889000" cy="1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22949</xdr:rowOff>
    </xdr:from>
    <xdr:to>
      <xdr:col>81</xdr:col>
      <xdr:colOff>101600</xdr:colOff>
      <xdr:row>75</xdr:row>
      <xdr:rowOff>124549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115676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86589</xdr:rowOff>
    </xdr:from>
    <xdr:to>
      <xdr:col>76</xdr:col>
      <xdr:colOff>114300</xdr:colOff>
      <xdr:row>72</xdr:row>
      <xdr:rowOff>50088</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2259539"/>
          <a:ext cx="889000" cy="13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168453</xdr:rowOff>
    </xdr:from>
    <xdr:to>
      <xdr:col>76</xdr:col>
      <xdr:colOff>165100</xdr:colOff>
      <xdr:row>75</xdr:row>
      <xdr:rowOff>98603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89730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141300</xdr:rowOff>
    </xdr:from>
    <xdr:to>
      <xdr:col>71</xdr:col>
      <xdr:colOff>177800</xdr:colOff>
      <xdr:row>72</xdr:row>
      <xdr:rowOff>50088</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814300" y="11971350"/>
          <a:ext cx="889000" cy="42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88595</xdr:rowOff>
    </xdr:from>
    <xdr:to>
      <xdr:col>72</xdr:col>
      <xdr:colOff>38100</xdr:colOff>
      <xdr:row>76</xdr:row>
      <xdr:rowOff>18746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9872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28131</xdr:rowOff>
    </xdr:from>
    <xdr:to>
      <xdr:col>67</xdr:col>
      <xdr:colOff>101600</xdr:colOff>
      <xdr:row>75</xdr:row>
      <xdr:rowOff>129731</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120857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97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92825</xdr:rowOff>
    </xdr:from>
    <xdr:to>
      <xdr:col>85</xdr:col>
      <xdr:colOff>177800</xdr:colOff>
      <xdr:row>70</xdr:row>
      <xdr:rowOff>22975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1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45852</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187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25959</xdr:rowOff>
    </xdr:from>
    <xdr:to>
      <xdr:col>81</xdr:col>
      <xdr:colOff>101600</xdr:colOff>
      <xdr:row>72</xdr:row>
      <xdr:rowOff>127559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23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144086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21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35789</xdr:rowOff>
    </xdr:from>
    <xdr:to>
      <xdr:col>76</xdr:col>
      <xdr:colOff>165100</xdr:colOff>
      <xdr:row>71</xdr:row>
      <xdr:rowOff>137389</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220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153916</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198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170738</xdr:rowOff>
    </xdr:from>
    <xdr:to>
      <xdr:col>72</xdr:col>
      <xdr:colOff>38100</xdr:colOff>
      <xdr:row>72</xdr:row>
      <xdr:rowOff>100888</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23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117415</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211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90500</xdr:rowOff>
    </xdr:from>
    <xdr:to>
      <xdr:col>67</xdr:col>
      <xdr:colOff>101600</xdr:colOff>
      <xdr:row>70</xdr:row>
      <xdr:rowOff>20650</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192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37177</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169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26924</xdr:rowOff>
    </xdr:from>
    <xdr:to>
      <xdr:col>85</xdr:col>
      <xdr:colOff>126364</xdr:colOff>
      <xdr:row>98</xdr:row>
      <xdr:rowOff>110897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628874"/>
          <a:ext cx="1269" cy="128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114724</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110897</xdr:rowOff>
    </xdr:from>
    <xdr:to>
      <xdr:col>86</xdr:col>
      <xdr:colOff>25400</xdr:colOff>
      <xdr:row>98</xdr:row>
      <xdr:rowOff>110897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1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145051</xdr:rowOff>
    </xdr:from>
    <xdr:ext cx="534377"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26924</xdr:rowOff>
    </xdr:from>
    <xdr:to>
      <xdr:col>86</xdr:col>
      <xdr:colOff>25400</xdr:colOff>
      <xdr:row>91</xdr:row>
      <xdr:rowOff>26924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62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134365</xdr:rowOff>
    </xdr:from>
    <xdr:to>
      <xdr:col>85</xdr:col>
      <xdr:colOff>127000</xdr:colOff>
      <xdr:row>94</xdr:row>
      <xdr:rowOff>121869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079215"/>
          <a:ext cx="838200" cy="15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117694</xdr:rowOff>
    </xdr:from>
    <xdr:ext cx="469744"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23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139267</xdr:rowOff>
    </xdr:from>
    <xdr:to>
      <xdr:col>85</xdr:col>
      <xdr:colOff>177800</xdr:colOff>
      <xdr:row>95</xdr:row>
      <xdr:rowOff>69417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25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76912</xdr:rowOff>
    </xdr:from>
    <xdr:to>
      <xdr:col>81</xdr:col>
      <xdr:colOff>50800</xdr:colOff>
      <xdr:row>93</xdr:row>
      <xdr:rowOff>134365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4592300" y="15678862"/>
          <a:ext cx="889000" cy="40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108559</xdr:rowOff>
    </xdr:from>
    <xdr:to>
      <xdr:col>81</xdr:col>
      <xdr:colOff>101600</xdr:colOff>
      <xdr:row>95</xdr:row>
      <xdr:rowOff>38709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29836</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31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76912</xdr:rowOff>
    </xdr:from>
    <xdr:to>
      <xdr:col>76</xdr:col>
      <xdr:colOff>114300</xdr:colOff>
      <xdr:row>98</xdr:row>
      <xdr:rowOff>21667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5678862"/>
          <a:ext cx="889000" cy="114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130124</xdr:rowOff>
    </xdr:from>
    <xdr:to>
      <xdr:col>76</xdr:col>
      <xdr:colOff>165100</xdr:colOff>
      <xdr:row>94</xdr:row>
      <xdr:rowOff>60274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51401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16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21667</xdr:rowOff>
    </xdr:from>
    <xdr:to>
      <xdr:col>71</xdr:col>
      <xdr:colOff>177800</xdr:colOff>
      <xdr:row>98</xdr:row>
      <xdr:rowOff>130251</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23767"/>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34874</xdr:rowOff>
    </xdr:from>
    <xdr:to>
      <xdr:col>72</xdr:col>
      <xdr:colOff>38100</xdr:colOff>
      <xdr:row>97</xdr:row>
      <xdr:rowOff>136474</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153001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4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116484</xdr:rowOff>
    </xdr:from>
    <xdr:to>
      <xdr:col>67</xdr:col>
      <xdr:colOff>101600</xdr:colOff>
      <xdr:row>97</xdr:row>
      <xdr:rowOff>46634</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63161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35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71069</xdr:rowOff>
    </xdr:from>
    <xdr:to>
      <xdr:col>85</xdr:col>
      <xdr:colOff>177800</xdr:colOff>
      <xdr:row>95</xdr:row>
      <xdr:rowOff>1219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18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93946</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83565</xdr:rowOff>
    </xdr:from>
    <xdr:to>
      <xdr:col>81</xdr:col>
      <xdr:colOff>101600</xdr:colOff>
      <xdr:row>94</xdr:row>
      <xdr:rowOff>13715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0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30242</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58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26112</xdr:rowOff>
    </xdr:from>
    <xdr:to>
      <xdr:col>76</xdr:col>
      <xdr:colOff>165100</xdr:colOff>
      <xdr:row>91</xdr:row>
      <xdr:rowOff>127712</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562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144239</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540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142317</xdr:rowOff>
    </xdr:from>
    <xdr:to>
      <xdr:col>72</xdr:col>
      <xdr:colOff>38100</xdr:colOff>
      <xdr:row>98</xdr:row>
      <xdr:rowOff>72467</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77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63594</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68428" y="1686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79451</xdr:rowOff>
    </xdr:from>
    <xdr:to>
      <xdr:col>67</xdr:col>
      <xdr:colOff>101600</xdr:colOff>
      <xdr:row>99</xdr:row>
      <xdr:rowOff>9601</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8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728</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79428" y="169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124678</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268178"/>
          <a:ext cx="1269" cy="151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71355</xdr:rowOff>
    </xdr:from>
    <xdr:ext cx="469744"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0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124678</xdr:rowOff>
    </xdr:from>
    <xdr:to>
      <xdr:col>116</xdr:col>
      <xdr:colOff>152400</xdr:colOff>
      <xdr:row>30</xdr:row>
      <xdr:rowOff>124678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26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29645</xdr:rowOff>
    </xdr:from>
    <xdr:to>
      <xdr:col>116</xdr:col>
      <xdr:colOff>63500</xdr:colOff>
      <xdr:row>38</xdr:row>
      <xdr:rowOff>133822</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1323300" y="6544745"/>
          <a:ext cx="838200" cy="10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50055</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050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27178</xdr:rowOff>
    </xdr:from>
    <xdr:to>
      <xdr:col>116</xdr:col>
      <xdr:colOff>114300</xdr:colOff>
      <xdr:row>36</xdr:row>
      <xdr:rowOff>128778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67528</xdr:rowOff>
    </xdr:from>
    <xdr:to>
      <xdr:col>111</xdr:col>
      <xdr:colOff>177800</xdr:colOff>
      <xdr:row>38</xdr:row>
      <xdr:rowOff>133822</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58262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127435</xdr:rowOff>
    </xdr:from>
    <xdr:to>
      <xdr:col>112</xdr:col>
      <xdr:colOff>38100</xdr:colOff>
      <xdr:row>36</xdr:row>
      <xdr:rowOff>57585</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74112</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590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37810</xdr:rowOff>
    </xdr:from>
    <xdr:to>
      <xdr:col>107</xdr:col>
      <xdr:colOff>50800</xdr:colOff>
      <xdr:row>38</xdr:row>
      <xdr:rowOff>67528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55291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49711</xdr:rowOff>
    </xdr:from>
    <xdr:to>
      <xdr:col>107</xdr:col>
      <xdr:colOff>101600</xdr:colOff>
      <xdr:row>36</xdr:row>
      <xdr:rowOff>151311</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167838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59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37810</xdr:rowOff>
    </xdr:from>
    <xdr:to>
      <xdr:col>102</xdr:col>
      <xdr:colOff>114300</xdr:colOff>
      <xdr:row>38</xdr:row>
      <xdr:rowOff>47934</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flipV="1">
          <a:off x="18656300" y="6552910"/>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131028</xdr:rowOff>
    </xdr:from>
    <xdr:to>
      <xdr:col>102</xdr:col>
      <xdr:colOff>165100</xdr:colOff>
      <xdr:row>36</xdr:row>
      <xdr:rowOff>61178</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77705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9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73878</xdr:rowOff>
    </xdr:from>
    <xdr:to>
      <xdr:col>98</xdr:col>
      <xdr:colOff>38100</xdr:colOff>
      <xdr:row>36</xdr:row>
      <xdr:rowOff>4028</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20555</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84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150295</xdr:rowOff>
    </xdr:from>
    <xdr:to>
      <xdr:col>116</xdr:col>
      <xdr:colOff>114300</xdr:colOff>
      <xdr:row>38</xdr:row>
      <xdr:rowOff>80445</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49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128722</xdr:rowOff>
    </xdr:from>
    <xdr:ext cx="378565"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472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83022</xdr:rowOff>
    </xdr:from>
    <xdr:to>
      <xdr:col>112</xdr:col>
      <xdr:colOff>38100</xdr:colOff>
      <xdr:row>39</xdr:row>
      <xdr:rowOff>13172</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59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4299</xdr:rowOff>
    </xdr:from>
    <xdr:ext cx="378565"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34017" y="6690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16728</xdr:rowOff>
    </xdr:from>
    <xdr:to>
      <xdr:col>107</xdr:col>
      <xdr:colOff>101600</xdr:colOff>
      <xdr:row>38</xdr:row>
      <xdr:rowOff>118328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53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109455</xdr:rowOff>
    </xdr:from>
    <xdr:ext cx="378565"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245017" y="6624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158460</xdr:rowOff>
    </xdr:from>
    <xdr:to>
      <xdr:col>102</xdr:col>
      <xdr:colOff>165100</xdr:colOff>
      <xdr:row>38</xdr:row>
      <xdr:rowOff>88610</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5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79737</xdr:rowOff>
    </xdr:from>
    <xdr:ext cx="378565"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56017" y="6594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168584</xdr:rowOff>
    </xdr:from>
    <xdr:to>
      <xdr:col>98</xdr:col>
      <xdr:colOff>38100</xdr:colOff>
      <xdr:row>38</xdr:row>
      <xdr:rowOff>98734</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5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89861</xdr:rowOff>
    </xdr:from>
    <xdr:ext cx="378565"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67017" y="660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貸付金グラフ枠">
          <a:extLst>
            <a:ext uri="{FF2B5EF4-FFF2-40B4-BE49-F238E27FC236}">
              <a16:creationId xmlns:a16="http://schemas.microsoft.com/office/drawing/2014/main" id="{00000000-0008-0000-06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53340</xdr:rowOff>
    </xdr:from>
    <xdr:to>
      <xdr:col>116</xdr:col>
      <xdr:colOff>62864</xdr:colOff>
      <xdr:row>59</xdr:row>
      <xdr:rowOff>40386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2159595" y="8625840"/>
          <a:ext cx="1269"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44213</xdr:rowOff>
    </xdr:from>
    <xdr:ext cx="378565" cy="259045"/>
    <xdr:sp macro="" textlink="">
      <xdr:nvSpPr>
        <xdr:cNvPr id="809" name="貸付金最小値テキスト">
          <a:extLst>
            <a:ext uri="{FF2B5EF4-FFF2-40B4-BE49-F238E27FC236}">
              <a16:creationId xmlns:a16="http://schemas.microsoft.com/office/drawing/2014/main" id="{00000000-0008-0000-0600-000029030000}"/>
            </a:ext>
          </a:extLst>
        </xdr:cNvPr>
        <xdr:cNvSpPr txBox="1"/>
      </xdr:nvSpPr>
      <xdr:spPr>
        <a:xfrm>
          <a:off x="22212300" y="1015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40386</xdr:rowOff>
    </xdr:from>
    <xdr:to>
      <xdr:col>116</xdr:col>
      <xdr:colOff>152400</xdr:colOff>
      <xdr:row>59</xdr:row>
      <xdr:rowOff>40386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1015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xdr:rowOff>
    </xdr:from>
    <xdr:ext cx="599010" cy="259045"/>
    <xdr:sp macro="" textlink="">
      <xdr:nvSpPr>
        <xdr:cNvPr id="811" name="貸付金最大値テキスト">
          <a:extLst>
            <a:ext uri="{FF2B5EF4-FFF2-40B4-BE49-F238E27FC236}">
              <a16:creationId xmlns:a16="http://schemas.microsoft.com/office/drawing/2014/main" id="{00000000-0008-0000-0600-00002B030000}"/>
            </a:ext>
          </a:extLst>
        </xdr:cNvPr>
        <xdr:cNvSpPr txBox="1"/>
      </xdr:nvSpPr>
      <xdr:spPr>
        <a:xfrm>
          <a:off x="22212300" y="840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53340</xdr:rowOff>
    </xdr:from>
    <xdr:to>
      <xdr:col>116</xdr:col>
      <xdr:colOff>152400</xdr:colOff>
      <xdr:row>50</xdr:row>
      <xdr:rowOff>53340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22072600" y="862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26238</xdr:rowOff>
    </xdr:from>
    <xdr:to>
      <xdr:col>116</xdr:col>
      <xdr:colOff>63500</xdr:colOff>
      <xdr:row>59</xdr:row>
      <xdr:rowOff>31000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1323300" y="10141788"/>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2011</xdr:rowOff>
    </xdr:from>
    <xdr:ext cx="534377" cy="259045"/>
    <xdr:sp macro="" textlink="">
      <xdr:nvSpPr>
        <xdr:cNvPr id="814" name="貸付金平均値テキスト">
          <a:extLst>
            <a:ext uri="{FF2B5EF4-FFF2-40B4-BE49-F238E27FC236}">
              <a16:creationId xmlns:a16="http://schemas.microsoft.com/office/drawing/2014/main" id="{00000000-0008-0000-0600-00002E030000}"/>
            </a:ext>
          </a:extLst>
        </xdr:cNvPr>
        <xdr:cNvSpPr txBox="1"/>
      </xdr:nvSpPr>
      <xdr:spPr>
        <a:xfrm>
          <a:off x="22212300" y="9603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150584</xdr:rowOff>
    </xdr:from>
    <xdr:to>
      <xdr:col>116</xdr:col>
      <xdr:colOff>114300</xdr:colOff>
      <xdr:row>57</xdr:row>
      <xdr:rowOff>80734</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21107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15151</xdr:rowOff>
    </xdr:from>
    <xdr:to>
      <xdr:col>111</xdr:col>
      <xdr:colOff>177800</xdr:colOff>
      <xdr:row>59</xdr:row>
      <xdr:rowOff>26238</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20434300" y="10130701"/>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91313</xdr:rowOff>
    </xdr:from>
    <xdr:to>
      <xdr:col>112</xdr:col>
      <xdr:colOff>38100</xdr:colOff>
      <xdr:row>57</xdr:row>
      <xdr:rowOff>21463</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1272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37990</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2222</xdr:rowOff>
    </xdr:from>
    <xdr:to>
      <xdr:col>107</xdr:col>
      <xdr:colOff>50800</xdr:colOff>
      <xdr:row>59</xdr:row>
      <xdr:rowOff>15151</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9545300" y="10117772"/>
          <a:ext cx="889000" cy="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9271</xdr:rowOff>
    </xdr:from>
    <xdr:to>
      <xdr:col>107</xdr:col>
      <xdr:colOff>101600</xdr:colOff>
      <xdr:row>56</xdr:row>
      <xdr:rowOff>110871</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20383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127398</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67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165164</xdr:rowOff>
    </xdr:from>
    <xdr:to>
      <xdr:col>102</xdr:col>
      <xdr:colOff>114300</xdr:colOff>
      <xdr:row>59</xdr:row>
      <xdr:rowOff>2222</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656300" y="9766364"/>
          <a:ext cx="889000" cy="35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13691</xdr:rowOff>
    </xdr:from>
    <xdr:to>
      <xdr:col>102</xdr:col>
      <xdr:colOff>165100</xdr:colOff>
      <xdr:row>56</xdr:row>
      <xdr:rowOff>115291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9494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131818</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77839</xdr:rowOff>
    </xdr:from>
    <xdr:to>
      <xdr:col>98</xdr:col>
      <xdr:colOff>38100</xdr:colOff>
      <xdr:row>58</xdr:row>
      <xdr:rowOff>7989</xdr:rowOff>
    </xdr:to>
    <xdr:sp macro="" textlink="">
      <xdr:nvSpPr>
        <xdr:cNvPr id="825" name="フローチャート: 判断 824">
          <a:extLst>
            <a:ext uri="{FF2B5EF4-FFF2-40B4-BE49-F238E27FC236}">
              <a16:creationId xmlns:a16="http://schemas.microsoft.com/office/drawing/2014/main" id="{00000000-0008-0000-0600-000039030000}"/>
            </a:ext>
          </a:extLst>
        </xdr:cNvPr>
        <xdr:cNvSpPr/>
      </xdr:nvSpPr>
      <xdr:spPr>
        <a:xfrm>
          <a:off x="18605500" y="985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170566</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994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151650</xdr:rowOff>
    </xdr:from>
    <xdr:to>
      <xdr:col>116</xdr:col>
      <xdr:colOff>114300</xdr:colOff>
      <xdr:row>59</xdr:row>
      <xdr:rowOff>81800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2110700" y="100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66577</xdr:rowOff>
    </xdr:from>
    <xdr:ext cx="469744" cy="259045"/>
    <xdr:sp macro="" textlink="">
      <xdr:nvSpPr>
        <xdr:cNvPr id="833" name="貸付金該当値テキスト">
          <a:extLst>
            <a:ext uri="{FF2B5EF4-FFF2-40B4-BE49-F238E27FC236}">
              <a16:creationId xmlns:a16="http://schemas.microsoft.com/office/drawing/2014/main" id="{00000000-0008-0000-0600-000041030000}"/>
            </a:ext>
          </a:extLst>
        </xdr:cNvPr>
        <xdr:cNvSpPr txBox="1"/>
      </xdr:nvSpPr>
      <xdr:spPr>
        <a:xfrm>
          <a:off x="22212300" y="1001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146888</xdr:rowOff>
    </xdr:from>
    <xdr:to>
      <xdr:col>112</xdr:col>
      <xdr:colOff>38100</xdr:colOff>
      <xdr:row>59</xdr:row>
      <xdr:rowOff>77038</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1272500" y="100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68165</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1088428" y="1018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135801</xdr:rowOff>
    </xdr:from>
    <xdr:to>
      <xdr:col>107</xdr:col>
      <xdr:colOff>101600</xdr:colOff>
      <xdr:row>59</xdr:row>
      <xdr:rowOff>65951</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20383500" y="10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57078</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199428" y="1017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122872</xdr:rowOff>
    </xdr:from>
    <xdr:to>
      <xdr:col>102</xdr:col>
      <xdr:colOff>165100</xdr:colOff>
      <xdr:row>59</xdr:row>
      <xdr:rowOff>53022</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9494500" y="10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44149</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9310428" y="1015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114364</xdr:rowOff>
    </xdr:from>
    <xdr:to>
      <xdr:col>98</xdr:col>
      <xdr:colOff>38100</xdr:colOff>
      <xdr:row>57</xdr:row>
      <xdr:rowOff>44514</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18605500" y="971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61041</xdr:rowOff>
    </xdr:from>
    <xdr:ext cx="534377"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389111" y="949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3" name="繰出金グラフ枠">
          <a:extLst>
            <a:ext uri="{FF2B5EF4-FFF2-40B4-BE49-F238E27FC236}">
              <a16:creationId xmlns:a16="http://schemas.microsoft.com/office/drawing/2014/main" id="{00000000-0008-0000-0600-00005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45334</xdr:rowOff>
    </xdr:from>
    <xdr:to>
      <xdr:col>116</xdr:col>
      <xdr:colOff>62864</xdr:colOff>
      <xdr:row>79</xdr:row>
      <xdr:rowOff>46340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2159595" y="12389734"/>
          <a:ext cx="1269" cy="120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50167</xdr:rowOff>
    </xdr:from>
    <xdr:ext cx="534377" cy="259045"/>
    <xdr:sp macro="" textlink="">
      <xdr:nvSpPr>
        <xdr:cNvPr id="865" name="繰出金最小値テキスト">
          <a:extLst>
            <a:ext uri="{FF2B5EF4-FFF2-40B4-BE49-F238E27FC236}">
              <a16:creationId xmlns:a16="http://schemas.microsoft.com/office/drawing/2014/main" id="{00000000-0008-0000-0600-000061030000}"/>
            </a:ext>
          </a:extLst>
        </xdr:cNvPr>
        <xdr:cNvSpPr txBox="1"/>
      </xdr:nvSpPr>
      <xdr:spPr>
        <a:xfrm>
          <a:off x="22212300" y="135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46340</xdr:rowOff>
    </xdr:from>
    <xdr:to>
      <xdr:col>116</xdr:col>
      <xdr:colOff>152400</xdr:colOff>
      <xdr:row>79</xdr:row>
      <xdr:rowOff>46340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35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163461</xdr:rowOff>
    </xdr:from>
    <xdr:ext cx="534377" cy="259045"/>
    <xdr:sp macro="" textlink="">
      <xdr:nvSpPr>
        <xdr:cNvPr id="867" name="繰出金最大値テキスト">
          <a:extLst>
            <a:ext uri="{FF2B5EF4-FFF2-40B4-BE49-F238E27FC236}">
              <a16:creationId xmlns:a16="http://schemas.microsoft.com/office/drawing/2014/main" id="{00000000-0008-0000-0600-000063030000}"/>
            </a:ext>
          </a:extLst>
        </xdr:cNvPr>
        <xdr:cNvSpPr txBox="1"/>
      </xdr:nvSpPr>
      <xdr:spPr>
        <a:xfrm>
          <a:off x="22212300" y="1216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45334</xdr:rowOff>
    </xdr:from>
    <xdr:to>
      <xdr:col>116</xdr:col>
      <xdr:colOff>152400</xdr:colOff>
      <xdr:row>72</xdr:row>
      <xdr:rowOff>45334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238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29926</xdr:rowOff>
    </xdr:from>
    <xdr:to>
      <xdr:col>116</xdr:col>
      <xdr:colOff>63500</xdr:colOff>
      <xdr:row>74</xdr:row>
      <xdr:rowOff>32852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1323300" y="12374326"/>
          <a:ext cx="838200" cy="34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12966</xdr:rowOff>
    </xdr:from>
    <xdr:ext cx="534377" cy="259045"/>
    <xdr:sp macro="" textlink="">
      <xdr:nvSpPr>
        <xdr:cNvPr id="870" name="繰出金平均値テキスト">
          <a:extLst>
            <a:ext uri="{FF2B5EF4-FFF2-40B4-BE49-F238E27FC236}">
              <a16:creationId xmlns:a16="http://schemas.microsoft.com/office/drawing/2014/main" id="{00000000-0008-0000-0600-000066030000}"/>
            </a:ext>
          </a:extLst>
        </xdr:cNvPr>
        <xdr:cNvSpPr txBox="1"/>
      </xdr:nvSpPr>
      <xdr:spPr>
        <a:xfrm>
          <a:off x="22212300" y="13043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34539</xdr:rowOff>
    </xdr:from>
    <xdr:to>
      <xdr:col>116</xdr:col>
      <xdr:colOff>114300</xdr:colOff>
      <xdr:row>76</xdr:row>
      <xdr:rowOff>136139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21107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29926</xdr:rowOff>
    </xdr:from>
    <xdr:to>
      <xdr:col>111</xdr:col>
      <xdr:colOff>177800</xdr:colOff>
      <xdr:row>73</xdr:row>
      <xdr:rowOff>146010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20434300" y="12374326"/>
          <a:ext cx="889000" cy="28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77653</xdr:rowOff>
    </xdr:from>
    <xdr:to>
      <xdr:col>112</xdr:col>
      <xdr:colOff>38100</xdr:colOff>
      <xdr:row>77</xdr:row>
      <xdr:rowOff>7803</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1272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170380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146010</xdr:rowOff>
    </xdr:from>
    <xdr:to>
      <xdr:col>107</xdr:col>
      <xdr:colOff>50800</xdr:colOff>
      <xdr:row>73</xdr:row>
      <xdr:rowOff>169921</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9545300" y="12661860"/>
          <a:ext cx="889000" cy="2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107051</xdr:rowOff>
    </xdr:from>
    <xdr:to>
      <xdr:col>107</xdr:col>
      <xdr:colOff>101600</xdr:colOff>
      <xdr:row>77</xdr:row>
      <xdr:rowOff>37201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0383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28328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19410</xdr:rowOff>
    </xdr:from>
    <xdr:to>
      <xdr:col>102</xdr:col>
      <xdr:colOff>114300</xdr:colOff>
      <xdr:row>73</xdr:row>
      <xdr:rowOff>169921</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656300" y="12363810"/>
          <a:ext cx="889000" cy="32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156383</xdr:rowOff>
    </xdr:from>
    <xdr:to>
      <xdr:col>102</xdr:col>
      <xdr:colOff>165100</xdr:colOff>
      <xdr:row>77</xdr:row>
      <xdr:rowOff>86533</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9494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77660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147741</xdr:rowOff>
    </xdr:from>
    <xdr:to>
      <xdr:col>98</xdr:col>
      <xdr:colOff>38100</xdr:colOff>
      <xdr:row>77</xdr:row>
      <xdr:rowOff>77891</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8605500" y="1317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69018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27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153502</xdr:rowOff>
    </xdr:from>
    <xdr:to>
      <xdr:col>116</xdr:col>
      <xdr:colOff>114300</xdr:colOff>
      <xdr:row>74</xdr:row>
      <xdr:rowOff>83652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2110700" y="1266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4929</xdr:rowOff>
    </xdr:from>
    <xdr:ext cx="534377" cy="259045"/>
    <xdr:sp macro="" textlink="">
      <xdr:nvSpPr>
        <xdr:cNvPr id="889" name="繰出金該当値テキスト">
          <a:extLst>
            <a:ext uri="{FF2B5EF4-FFF2-40B4-BE49-F238E27FC236}">
              <a16:creationId xmlns:a16="http://schemas.microsoft.com/office/drawing/2014/main" id="{00000000-0008-0000-0600-000079030000}"/>
            </a:ext>
          </a:extLst>
        </xdr:cNvPr>
        <xdr:cNvSpPr txBox="1"/>
      </xdr:nvSpPr>
      <xdr:spPr>
        <a:xfrm>
          <a:off x="22212300" y="1252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150576</xdr:rowOff>
    </xdr:from>
    <xdr:to>
      <xdr:col>112</xdr:col>
      <xdr:colOff>38100</xdr:colOff>
      <xdr:row>72</xdr:row>
      <xdr:rowOff>80726</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1272500" y="1232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97253</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056111" y="1209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95210</xdr:rowOff>
    </xdr:from>
    <xdr:to>
      <xdr:col>107</xdr:col>
      <xdr:colOff>101600</xdr:colOff>
      <xdr:row>74</xdr:row>
      <xdr:rowOff>25360</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0383500" y="1261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41887</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167111" y="1238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119121</xdr:rowOff>
    </xdr:from>
    <xdr:to>
      <xdr:col>102</xdr:col>
      <xdr:colOff>165100</xdr:colOff>
      <xdr:row>74</xdr:row>
      <xdr:rowOff>49271</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9494500" y="1263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65798</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278111" y="1241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140060</xdr:rowOff>
    </xdr:from>
    <xdr:to>
      <xdr:col>98</xdr:col>
      <xdr:colOff>38100</xdr:colOff>
      <xdr:row>72</xdr:row>
      <xdr:rowOff>70210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8605500" y="1231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86737</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389111" y="1208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2" name="前年度繰上充用金グラフ枠">
          <a:extLst>
            <a:ext uri="{FF2B5EF4-FFF2-40B4-BE49-F238E27FC236}">
              <a16:creationId xmlns:a16="http://schemas.microsoft.com/office/drawing/2014/main" id="{00000000-0008-0000-0600-00009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4" name="前年度繰上充用金最小値テキスト">
          <a:extLst>
            <a:ext uri="{FF2B5EF4-FFF2-40B4-BE49-F238E27FC236}">
              <a16:creationId xmlns:a16="http://schemas.microsoft.com/office/drawing/2014/main" id="{00000000-0008-0000-0600-00009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6" name="前年度繰上充用金最大値テキスト">
          <a:extLst>
            <a:ext uri="{FF2B5EF4-FFF2-40B4-BE49-F238E27FC236}">
              <a16:creationId xmlns:a16="http://schemas.microsoft.com/office/drawing/2014/main" id="{00000000-0008-0000-0600-00009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9" name="前年度繰上充用金平均値テキスト">
          <a:extLst>
            <a:ext uri="{FF2B5EF4-FFF2-40B4-BE49-F238E27FC236}">
              <a16:creationId xmlns:a16="http://schemas.microsoft.com/office/drawing/2014/main" id="{00000000-0008-0000-0600-00009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フローチャート: 判断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8" name="前年度繰上充用金該当値テキスト">
          <a:extLst>
            <a:ext uri="{FF2B5EF4-FFF2-40B4-BE49-F238E27FC236}">
              <a16:creationId xmlns:a16="http://schemas.microsoft.com/office/drawing/2014/main" id="{00000000-0008-0000-0600-0000A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5" name="楕円 944">
          <a:extLst>
            <a:ext uri="{FF2B5EF4-FFF2-40B4-BE49-F238E27FC236}">
              <a16:creationId xmlns:a16="http://schemas.microsoft.com/office/drawing/2014/main" id="{00000000-0008-0000-0600-0000B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8" name="正方形/長方形 947">
          <a:extLst>
            <a:ext uri="{FF2B5EF4-FFF2-40B4-BE49-F238E27FC236}">
              <a16:creationId xmlns:a16="http://schemas.microsoft.com/office/drawing/2014/main" id="{00000000-0008-0000-0600-0000B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9" name="テキスト ボックス 948">
          <a:extLst>
            <a:ext uri="{FF2B5EF4-FFF2-40B4-BE49-F238E27FC236}">
              <a16:creationId xmlns:a16="http://schemas.microsoft.com/office/drawing/2014/main" id="{00000000-0008-0000-0600-0000B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本市における主な構成費目は、人件費・扶助費・公債費であり、中でも扶助費及び公債費は、類似団体と比較して住民一人当たりコストが高い状況となっている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人件費については、定年引上げに伴う退職金の減などにより減少している。</a:t>
          </a:r>
        </a:p>
        <a:p>
          <a:r>
            <a:rPr kumimoji="1" lang="ja-JP" altLang="en-US" sz="1400">
              <a:latin typeface="ＭＳ Ｐゴシック" panose="020B0600070205080204" pitchFamily="50" charset="-128"/>
              <a:ea typeface="ＭＳ Ｐゴシック" panose="020B0600070205080204" pitchFamily="50" charset="-128"/>
            </a:rPr>
            <a:t>扶助費については、物価高騰対応重点支援給付金や障がい者自立支援給付費の増などにより増加している。</a:t>
          </a:r>
        </a:p>
        <a:p>
          <a:r>
            <a:rPr kumimoji="1" lang="ja-JP" altLang="en-US" sz="1400">
              <a:latin typeface="ＭＳ Ｐゴシック" panose="020B0600070205080204" pitchFamily="50" charset="-128"/>
              <a:ea typeface="ＭＳ Ｐゴシック" panose="020B0600070205080204" pitchFamily="50" charset="-128"/>
            </a:rPr>
            <a:t>また、公債費については、元金償還額の増などにより増加している。</a:t>
          </a:r>
        </a:p>
        <a:p>
          <a:r>
            <a:rPr kumimoji="1" lang="ja-JP" altLang="en-US" sz="1400">
              <a:latin typeface="ＭＳ Ｐゴシック" panose="020B0600070205080204" pitchFamily="50" charset="-128"/>
              <a:ea typeface="ＭＳ Ｐゴシック" panose="020B0600070205080204" pitchFamily="50" charset="-128"/>
            </a:rPr>
            <a:t>そのほか、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繰出金は、阿倍野再開発事業に係る公債</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償還のための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繰出</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物件費は、新型コロナウイルスワクチン接種事業の減などにより減少し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ている一方、</a:t>
          </a:r>
          <a:r>
            <a:rPr kumimoji="1" lang="ja-JP" altLang="en-US" sz="1400">
              <a:latin typeface="ＭＳ Ｐゴシック" panose="020B0600070205080204" pitchFamily="50" charset="-128"/>
              <a:ea typeface="ＭＳ Ｐゴシック" panose="020B0600070205080204" pitchFamily="50" charset="-128"/>
            </a:rPr>
            <a:t>普通建設事業費は、新大学キャンパス整備事業の増などにより増加している。</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2,757,642
2,588,250
225.34
1,975,047,180
1,951,351,019
16,432,659
889,351,675
1,526,879,045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40096</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83596"/>
          <a:ext cx="127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158223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40096</xdr:rowOff>
    </xdr:from>
    <xdr:to>
      <xdr:col>24</xdr:col>
      <xdr:colOff>152400</xdr:colOff>
      <xdr:row>30</xdr:row>
      <xdr:rowOff>40096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8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100512</xdr:rowOff>
    </xdr:from>
    <xdr:to>
      <xdr:col>24</xdr:col>
      <xdr:colOff>63500</xdr:colOff>
      <xdr:row>39</xdr:row>
      <xdr:rowOff>118473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787062"/>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12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160746</xdr:rowOff>
    </xdr:from>
    <xdr:to>
      <xdr:col>24</xdr:col>
      <xdr:colOff>114300</xdr:colOff>
      <xdr:row>36</xdr:row>
      <xdr:rowOff>90896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85816</xdr:rowOff>
    </xdr:from>
    <xdr:to>
      <xdr:col>19</xdr:col>
      <xdr:colOff>177800</xdr:colOff>
      <xdr:row>39</xdr:row>
      <xdr:rowOff>100512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77236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12156</xdr:rowOff>
    </xdr:from>
    <xdr:to>
      <xdr:col>20</xdr:col>
      <xdr:colOff>38100</xdr:colOff>
      <xdr:row>36</xdr:row>
      <xdr:rowOff>113756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130283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77651</xdr:rowOff>
    </xdr:from>
    <xdr:to>
      <xdr:col>15</xdr:col>
      <xdr:colOff>50800</xdr:colOff>
      <xdr:row>39</xdr:row>
      <xdr:rowOff>85816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76420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23586</xdr:rowOff>
    </xdr:from>
    <xdr:to>
      <xdr:col>15</xdr:col>
      <xdr:colOff>101600</xdr:colOff>
      <xdr:row>36</xdr:row>
      <xdr:rowOff>125186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141713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64588</xdr:rowOff>
    </xdr:from>
    <xdr:to>
      <xdr:col>10</xdr:col>
      <xdr:colOff>114300</xdr:colOff>
      <xdr:row>39</xdr:row>
      <xdr:rowOff>77651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75113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149877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162378</xdr:rowOff>
    </xdr:from>
    <xdr:to>
      <xdr:col>6</xdr:col>
      <xdr:colOff>38100</xdr:colOff>
      <xdr:row>36</xdr:row>
      <xdr:rowOff>92528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109055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3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67673</xdr:rowOff>
    </xdr:from>
    <xdr:to>
      <xdr:col>24</xdr:col>
      <xdr:colOff>114300</xdr:colOff>
      <xdr:row>39</xdr:row>
      <xdr:rowOff>169273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75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154050</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669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49712</xdr:rowOff>
    </xdr:from>
    <xdr:to>
      <xdr:col>20</xdr:col>
      <xdr:colOff>38100</xdr:colOff>
      <xdr:row>39</xdr:row>
      <xdr:rowOff>151312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73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39</xdr:row>
      <xdr:rowOff>142439</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828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35016</xdr:rowOff>
    </xdr:from>
    <xdr:to>
      <xdr:col>15</xdr:col>
      <xdr:colOff>101600</xdr:colOff>
      <xdr:row>39</xdr:row>
      <xdr:rowOff>136616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127743</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81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26851</xdr:rowOff>
    </xdr:from>
    <xdr:to>
      <xdr:col>10</xdr:col>
      <xdr:colOff>165100</xdr:colOff>
      <xdr:row>39</xdr:row>
      <xdr:rowOff>128451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71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119578</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806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13788</xdr:rowOff>
    </xdr:from>
    <xdr:to>
      <xdr:col>6</xdr:col>
      <xdr:colOff>38100</xdr:colOff>
      <xdr:row>39</xdr:row>
      <xdr:rowOff>115388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70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106515</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79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122695</xdr:rowOff>
    </xdr:from>
    <xdr:to>
      <xdr:col>24</xdr:col>
      <xdr:colOff>62865</xdr:colOff>
      <xdr:row>59</xdr:row>
      <xdr:rowOff>54801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95345"/>
          <a:ext cx="1270" cy="27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58628</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54801</xdr:rowOff>
    </xdr:from>
    <xdr:to>
      <xdr:col>24</xdr:col>
      <xdr:colOff>152400</xdr:colOff>
      <xdr:row>59</xdr:row>
      <xdr:rowOff>54801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7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69372</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122695</xdr:rowOff>
    </xdr:from>
    <xdr:to>
      <xdr:col>24</xdr:col>
      <xdr:colOff>152400</xdr:colOff>
      <xdr:row>57</xdr:row>
      <xdr:rowOff>122695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9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27749</xdr:rowOff>
    </xdr:from>
    <xdr:to>
      <xdr:col>24</xdr:col>
      <xdr:colOff>63500</xdr:colOff>
      <xdr:row>58</xdr:row>
      <xdr:rowOff>53340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71849"/>
          <a:ext cx="838200" cy="2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44467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88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51956</xdr:rowOff>
    </xdr:from>
    <xdr:to>
      <xdr:col>24</xdr:col>
      <xdr:colOff>114300</xdr:colOff>
      <xdr:row>58</xdr:row>
      <xdr:rowOff>153556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8852</xdr:rowOff>
    </xdr:from>
    <xdr:to>
      <xdr:col>19</xdr:col>
      <xdr:colOff>177800</xdr:colOff>
      <xdr:row>58</xdr:row>
      <xdr:rowOff>27749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52952"/>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50050</xdr:rowOff>
    </xdr:from>
    <xdr:to>
      <xdr:col>20</xdr:col>
      <xdr:colOff>38100</xdr:colOff>
      <xdr:row>58</xdr:row>
      <xdr:rowOff>151650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142777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130201</xdr:rowOff>
    </xdr:from>
    <xdr:to>
      <xdr:col>15</xdr:col>
      <xdr:colOff>50800</xdr:colOff>
      <xdr:row>58</xdr:row>
      <xdr:rowOff>8852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874151"/>
          <a:ext cx="889000" cy="107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27254</xdr:rowOff>
    </xdr:from>
    <xdr:to>
      <xdr:col>15</xdr:col>
      <xdr:colOff>101600</xdr:colOff>
      <xdr:row>58</xdr:row>
      <xdr:rowOff>128854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119981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130201</xdr:rowOff>
    </xdr:from>
    <xdr:to>
      <xdr:col>10</xdr:col>
      <xdr:colOff>114300</xdr:colOff>
      <xdr:row>59</xdr:row>
      <xdr:rowOff>79197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874151"/>
          <a:ext cx="889000" cy="132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63462</xdr:rowOff>
    </xdr:from>
    <xdr:to>
      <xdr:col>10</xdr:col>
      <xdr:colOff>165100</xdr:colOff>
      <xdr:row>51</xdr:row>
      <xdr:rowOff>165062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10139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109639</xdr:rowOff>
    </xdr:from>
    <xdr:to>
      <xdr:col>6</xdr:col>
      <xdr:colOff>38100</xdr:colOff>
      <xdr:row>59</xdr:row>
      <xdr:rowOff>39789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56316</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2540</xdr:rowOff>
    </xdr:from>
    <xdr:to>
      <xdr:col>24</xdr:col>
      <xdr:colOff>114300</xdr:colOff>
      <xdr:row>58</xdr:row>
      <xdr:rowOff>104140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88917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148399</xdr:rowOff>
    </xdr:from>
    <xdr:to>
      <xdr:col>20</xdr:col>
      <xdr:colOff>38100</xdr:colOff>
      <xdr:row>58</xdr:row>
      <xdr:rowOff>78549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95076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9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129502</xdr:rowOff>
    </xdr:from>
    <xdr:to>
      <xdr:col>15</xdr:col>
      <xdr:colOff>101600</xdr:colOff>
      <xdr:row>58</xdr:row>
      <xdr:rowOff>59652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76179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7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79401</xdr:rowOff>
    </xdr:from>
    <xdr:to>
      <xdr:col>10</xdr:col>
      <xdr:colOff>165100</xdr:colOff>
      <xdr:row>52</xdr:row>
      <xdr:rowOff>9551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82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678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91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28397</xdr:rowOff>
    </xdr:from>
    <xdr:to>
      <xdr:col>6</xdr:col>
      <xdr:colOff>38100</xdr:colOff>
      <xdr:row>59</xdr:row>
      <xdr:rowOff>129997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4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121124</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3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86230</xdr:rowOff>
    </xdr:from>
    <xdr:to>
      <xdr:col>24</xdr:col>
      <xdr:colOff>62865</xdr:colOff>
      <xdr:row>78</xdr:row>
      <xdr:rowOff>124955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59180"/>
          <a:ext cx="1270" cy="123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128782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0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124955</xdr:rowOff>
    </xdr:from>
    <xdr:to>
      <xdr:col>24</xdr:col>
      <xdr:colOff>152400</xdr:colOff>
      <xdr:row>78</xdr:row>
      <xdr:rowOff>124955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32907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86230</xdr:rowOff>
    </xdr:from>
    <xdr:to>
      <xdr:col>24</xdr:col>
      <xdr:colOff>152400</xdr:colOff>
      <xdr:row>71</xdr:row>
      <xdr:rowOff>86230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86230</xdr:rowOff>
    </xdr:from>
    <xdr:to>
      <xdr:col>24</xdr:col>
      <xdr:colOff>63500</xdr:colOff>
      <xdr:row>72</xdr:row>
      <xdr:rowOff>48443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259180"/>
          <a:ext cx="838200" cy="13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23596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82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45169</xdr:rowOff>
    </xdr:from>
    <xdr:to>
      <xdr:col>24</xdr:col>
      <xdr:colOff>114300</xdr:colOff>
      <xdr:row>75</xdr:row>
      <xdr:rowOff>146769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2799</xdr:rowOff>
    </xdr:from>
    <xdr:to>
      <xdr:col>19</xdr:col>
      <xdr:colOff>177800</xdr:colOff>
      <xdr:row>72</xdr:row>
      <xdr:rowOff>48443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347199"/>
          <a:ext cx="8890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122961</xdr:rowOff>
    </xdr:from>
    <xdr:to>
      <xdr:col>20</xdr:col>
      <xdr:colOff>38100</xdr:colOff>
      <xdr:row>76</xdr:row>
      <xdr:rowOff>53111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44238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2799</xdr:rowOff>
    </xdr:from>
    <xdr:to>
      <xdr:col>15</xdr:col>
      <xdr:colOff>50800</xdr:colOff>
      <xdr:row>73</xdr:row>
      <xdr:rowOff>72309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347199"/>
          <a:ext cx="889000" cy="24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101290</xdr:rowOff>
    </xdr:from>
    <xdr:to>
      <xdr:col>15</xdr:col>
      <xdr:colOff>101600</xdr:colOff>
      <xdr:row>76</xdr:row>
      <xdr:rowOff>31440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22567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72309</xdr:rowOff>
    </xdr:from>
    <xdr:to>
      <xdr:col>10</xdr:col>
      <xdr:colOff>114300</xdr:colOff>
      <xdr:row>73</xdr:row>
      <xdr:rowOff>126944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588159"/>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130727</xdr:rowOff>
    </xdr:from>
    <xdr:to>
      <xdr:col>10</xdr:col>
      <xdr:colOff>165100</xdr:colOff>
      <xdr:row>77</xdr:row>
      <xdr:rowOff>60877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52004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5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10575</xdr:rowOff>
    </xdr:from>
    <xdr:to>
      <xdr:col>6</xdr:col>
      <xdr:colOff>38100</xdr:colOff>
      <xdr:row>77</xdr:row>
      <xdr:rowOff>112175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1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103302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30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35430</xdr:rowOff>
    </xdr:from>
    <xdr:to>
      <xdr:col>24</xdr:col>
      <xdr:colOff>114300</xdr:colOff>
      <xdr:row>71</xdr:row>
      <xdr:rowOff>137030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2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159907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16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169093</xdr:rowOff>
    </xdr:from>
    <xdr:to>
      <xdr:col>20</xdr:col>
      <xdr:colOff>38100</xdr:colOff>
      <xdr:row>72</xdr:row>
      <xdr:rowOff>99243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3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115770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11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123449</xdr:rowOff>
    </xdr:from>
    <xdr:to>
      <xdr:col>15</xdr:col>
      <xdr:colOff>101600</xdr:colOff>
      <xdr:row>72</xdr:row>
      <xdr:rowOff>53599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2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70126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07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21509</xdr:rowOff>
    </xdr:from>
    <xdr:to>
      <xdr:col>10</xdr:col>
      <xdr:colOff>165100</xdr:colOff>
      <xdr:row>73</xdr:row>
      <xdr:rowOff>123109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53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139636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312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76144</xdr:rowOff>
    </xdr:from>
    <xdr:to>
      <xdr:col>6</xdr:col>
      <xdr:colOff>38100</xdr:colOff>
      <xdr:row>74</xdr:row>
      <xdr:rowOff>6294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5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22821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22885</xdr:rowOff>
    </xdr:from>
    <xdr:to>
      <xdr:col>24</xdr:col>
      <xdr:colOff>62865</xdr:colOff>
      <xdr:row>98</xdr:row>
      <xdr:rowOff>150411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24835"/>
          <a:ext cx="1270" cy="132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154238</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5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150411</xdr:rowOff>
    </xdr:from>
    <xdr:to>
      <xdr:col>24</xdr:col>
      <xdr:colOff>152400</xdr:colOff>
      <xdr:row>98</xdr:row>
      <xdr:rowOff>150411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5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141012</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74,327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22885</xdr:rowOff>
    </xdr:from>
    <xdr:to>
      <xdr:col>24</xdr:col>
      <xdr:colOff>152400</xdr:colOff>
      <xdr:row>91</xdr:row>
      <xdr:rowOff>22885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2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155017</xdr:rowOff>
    </xdr:from>
    <xdr:to>
      <xdr:col>24</xdr:col>
      <xdr:colOff>63500</xdr:colOff>
      <xdr:row>97</xdr:row>
      <xdr:rowOff>170985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271317"/>
          <a:ext cx="838200" cy="53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94828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82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71951</xdr:rowOff>
    </xdr:from>
    <xdr:to>
      <xdr:col>24</xdr:col>
      <xdr:colOff>114300</xdr:colOff>
      <xdr:row>97</xdr:row>
      <xdr:rowOff>2101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50873</xdr:rowOff>
    </xdr:from>
    <xdr:to>
      <xdr:col>19</xdr:col>
      <xdr:colOff>177800</xdr:colOff>
      <xdr:row>94</xdr:row>
      <xdr:rowOff>155017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167173"/>
          <a:ext cx="889000" cy="10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87985</xdr:rowOff>
    </xdr:from>
    <xdr:to>
      <xdr:col>20</xdr:col>
      <xdr:colOff>38100</xdr:colOff>
      <xdr:row>95</xdr:row>
      <xdr:rowOff>18135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2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34662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59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50873</xdr:rowOff>
    </xdr:from>
    <xdr:to>
      <xdr:col>15</xdr:col>
      <xdr:colOff>50800</xdr:colOff>
      <xdr:row>98</xdr:row>
      <xdr:rowOff>112823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167173"/>
          <a:ext cx="889000" cy="74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136089</xdr:rowOff>
    </xdr:from>
    <xdr:to>
      <xdr:col>15</xdr:col>
      <xdr:colOff>101600</xdr:colOff>
      <xdr:row>95</xdr:row>
      <xdr:rowOff>66239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57366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38168</xdr:rowOff>
    </xdr:from>
    <xdr:to>
      <xdr:col>10</xdr:col>
      <xdr:colOff>114300</xdr:colOff>
      <xdr:row>98</xdr:row>
      <xdr:rowOff>112823</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840268"/>
          <a:ext cx="889000" cy="7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133640</xdr:rowOff>
    </xdr:from>
    <xdr:to>
      <xdr:col>10</xdr:col>
      <xdr:colOff>165100</xdr:colOff>
      <xdr:row>98</xdr:row>
      <xdr:rowOff>63790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6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80317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38119</xdr:rowOff>
    </xdr:from>
    <xdr:to>
      <xdr:col>6</xdr:col>
      <xdr:colOff>38100</xdr:colOff>
      <xdr:row>98</xdr:row>
      <xdr:rowOff>139719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84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130846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93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120185</xdr:rowOff>
    </xdr:from>
    <xdr:to>
      <xdr:col>24</xdr:col>
      <xdr:colOff>114300</xdr:colOff>
      <xdr:row>98</xdr:row>
      <xdr:rowOff>50335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5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98612</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72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104217</xdr:rowOff>
    </xdr:from>
    <xdr:to>
      <xdr:col>20</xdr:col>
      <xdr:colOff>38100</xdr:colOff>
      <xdr:row>95</xdr:row>
      <xdr:rowOff>34367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2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25494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31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73</xdr:rowOff>
    </xdr:from>
    <xdr:to>
      <xdr:col>15</xdr:col>
      <xdr:colOff>101600</xdr:colOff>
      <xdr:row>94</xdr:row>
      <xdr:rowOff>101673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11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118200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89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62023</xdr:rowOff>
    </xdr:from>
    <xdr:to>
      <xdr:col>10</xdr:col>
      <xdr:colOff>165100</xdr:colOff>
      <xdr:row>98</xdr:row>
      <xdr:rowOff>163623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86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154750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95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158818</xdr:rowOff>
    </xdr:from>
    <xdr:to>
      <xdr:col>6</xdr:col>
      <xdr:colOff>38100</xdr:colOff>
      <xdr:row>98</xdr:row>
      <xdr:rowOff>88968</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105495</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56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52070</xdr:rowOff>
    </xdr:from>
    <xdr:to>
      <xdr:col>54</xdr:col>
      <xdr:colOff>189865</xdr:colOff>
      <xdr:row>39</xdr:row>
      <xdr:rowOff>19050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95570"/>
          <a:ext cx="1270" cy="151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22877</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09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19050</xdr:rowOff>
    </xdr:from>
    <xdr:to>
      <xdr:col>55</xdr:col>
      <xdr:colOff>88900</xdr:colOff>
      <xdr:row>39</xdr:row>
      <xdr:rowOff>19050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170197</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52070</xdr:rowOff>
    </xdr:from>
    <xdr:to>
      <xdr:col>55</xdr:col>
      <xdr:colOff>88900</xdr:colOff>
      <xdr:row>30</xdr:row>
      <xdr:rowOff>52070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110490</xdr:rowOff>
    </xdr:from>
    <xdr:to>
      <xdr:col>55</xdr:col>
      <xdr:colOff>0</xdr:colOff>
      <xdr:row>38</xdr:row>
      <xdr:rowOff>120650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2559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111777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1125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88900</xdr:rowOff>
    </xdr:from>
    <xdr:to>
      <xdr:col>55</xdr:col>
      <xdr:colOff>50800</xdr:colOff>
      <xdr:row>37</xdr:row>
      <xdr:rowOff>19050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120650</xdr:rowOff>
    </xdr:from>
    <xdr:to>
      <xdr:col>50</xdr:col>
      <xdr:colOff>114300</xdr:colOff>
      <xdr:row>38</xdr:row>
      <xdr:rowOff>121920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357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00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121920</xdr:rowOff>
    </xdr:from>
    <xdr:to>
      <xdr:col>45</xdr:col>
      <xdr:colOff>177800</xdr:colOff>
      <xdr:row>38</xdr:row>
      <xdr:rowOff>121920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120667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594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114300</xdr:rowOff>
    </xdr:from>
    <xdr:to>
      <xdr:col>41</xdr:col>
      <xdr:colOff>50800</xdr:colOff>
      <xdr:row>38</xdr:row>
      <xdr:rowOff>121920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62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152400</xdr:rowOff>
    </xdr:from>
    <xdr:to>
      <xdr:col>41</xdr:col>
      <xdr:colOff>101600</xdr:colOff>
      <xdr:row>36</xdr:row>
      <xdr:rowOff>82550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99077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592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60960</xdr:rowOff>
    </xdr:from>
    <xdr:to>
      <xdr:col>36</xdr:col>
      <xdr:colOff>165100</xdr:colOff>
      <xdr:row>36</xdr:row>
      <xdr:rowOff>162560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7637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00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59690</xdr:rowOff>
    </xdr:from>
    <xdr:to>
      <xdr:col>55</xdr:col>
      <xdr:colOff>50800</xdr:colOff>
      <xdr:row>38</xdr:row>
      <xdr:rowOff>161290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146067</xdr:rowOff>
    </xdr:from>
    <xdr:ext cx="313932"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89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69850</xdr:rowOff>
    </xdr:from>
    <xdr:to>
      <xdr:col>50</xdr:col>
      <xdr:colOff>165100</xdr:colOff>
      <xdr:row>39</xdr:row>
      <xdr:rowOff>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162577</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82333" y="6677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71120</xdr:rowOff>
    </xdr:from>
    <xdr:to>
      <xdr:col>46</xdr:col>
      <xdr:colOff>38100</xdr:colOff>
      <xdr:row>39</xdr:row>
      <xdr:rowOff>1270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163847</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93333" y="6678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71120</xdr:rowOff>
    </xdr:from>
    <xdr:to>
      <xdr:col>41</xdr:col>
      <xdr:colOff>101600</xdr:colOff>
      <xdr:row>39</xdr:row>
      <xdr:rowOff>1270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163847</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04333" y="6678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63500</xdr:rowOff>
    </xdr:from>
    <xdr:to>
      <xdr:col>36</xdr:col>
      <xdr:colOff>165100</xdr:colOff>
      <xdr:row>38</xdr:row>
      <xdr:rowOff>165100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156227</xdr:rowOff>
    </xdr:from>
    <xdr:ext cx="313932"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15333" y="667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135636</xdr:rowOff>
    </xdr:from>
    <xdr:to>
      <xdr:col>54</xdr:col>
      <xdr:colOff>189865</xdr:colOff>
      <xdr:row>59</xdr:row>
      <xdr:rowOff>39751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79586"/>
          <a:ext cx="1270" cy="12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43578</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39751</xdr:rowOff>
    </xdr:from>
    <xdr:to>
      <xdr:col>55</xdr:col>
      <xdr:colOff>88900</xdr:colOff>
      <xdr:row>59</xdr:row>
      <xdr:rowOff>39751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82313</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5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135636</xdr:rowOff>
    </xdr:from>
    <xdr:to>
      <xdr:col>55</xdr:col>
      <xdr:colOff>88900</xdr:colOff>
      <xdr:row>51</xdr:row>
      <xdr:rowOff>135636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7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39624</xdr:rowOff>
    </xdr:from>
    <xdr:to>
      <xdr:col>55</xdr:col>
      <xdr:colOff>0</xdr:colOff>
      <xdr:row>59</xdr:row>
      <xdr:rowOff>39751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10155174"/>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63263</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64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40386</xdr:rowOff>
    </xdr:from>
    <xdr:to>
      <xdr:col>55</xdr:col>
      <xdr:colOff>50800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39624</xdr:rowOff>
    </xdr:from>
    <xdr:to>
      <xdr:col>50</xdr:col>
      <xdr:colOff>114300</xdr:colOff>
      <xdr:row>59</xdr:row>
      <xdr:rowOff>39878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10155174"/>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51181</xdr:rowOff>
    </xdr:from>
    <xdr:to>
      <xdr:col>50</xdr:col>
      <xdr:colOff>165100</xdr:colOff>
      <xdr:row>57</xdr:row>
      <xdr:rowOff>152781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169308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39878</xdr:rowOff>
    </xdr:from>
    <xdr:to>
      <xdr:col>45</xdr:col>
      <xdr:colOff>177800</xdr:colOff>
      <xdr:row>59</xdr:row>
      <xdr:rowOff>39878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15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52451</xdr:rowOff>
    </xdr:from>
    <xdr:to>
      <xdr:col>46</xdr:col>
      <xdr:colOff>38100</xdr:colOff>
      <xdr:row>57</xdr:row>
      <xdr:rowOff>154051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170578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39624</xdr:rowOff>
    </xdr:from>
    <xdr:to>
      <xdr:col>41</xdr:col>
      <xdr:colOff>50800</xdr:colOff>
      <xdr:row>59</xdr:row>
      <xdr:rowOff>39878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155174"/>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160401</xdr:rowOff>
    </xdr:from>
    <xdr:to>
      <xdr:col>55</xdr:col>
      <xdr:colOff>50800</xdr:colOff>
      <xdr:row>59</xdr:row>
      <xdr:rowOff>90551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10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75328</xdr:rowOff>
    </xdr:from>
    <xdr:ext cx="313932"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100194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160274</xdr:rowOff>
    </xdr:from>
    <xdr:to>
      <xdr:col>50</xdr:col>
      <xdr:colOff>165100</xdr:colOff>
      <xdr:row>59</xdr:row>
      <xdr:rowOff>90424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1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59</xdr:row>
      <xdr:rowOff>81551</xdr:rowOff>
    </xdr:from>
    <xdr:ext cx="313932"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82333" y="1019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160528</xdr:rowOff>
    </xdr:from>
    <xdr:to>
      <xdr:col>46</xdr:col>
      <xdr:colOff>38100</xdr:colOff>
      <xdr:row>59</xdr:row>
      <xdr:rowOff>90678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1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81805</xdr:rowOff>
    </xdr:from>
    <xdr:ext cx="313932"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93333" y="1019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160528</xdr:rowOff>
    </xdr:from>
    <xdr:to>
      <xdr:col>41</xdr:col>
      <xdr:colOff>101600</xdr:colOff>
      <xdr:row>59</xdr:row>
      <xdr:rowOff>90678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1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81805</xdr:rowOff>
    </xdr:from>
    <xdr:ext cx="313932"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704333" y="1019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160274</xdr:rowOff>
    </xdr:from>
    <xdr:to>
      <xdr:col>36</xdr:col>
      <xdr:colOff>165100</xdr:colOff>
      <xdr:row>59</xdr:row>
      <xdr:rowOff>90424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1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81551</xdr:rowOff>
    </xdr:from>
    <xdr:ext cx="313932"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815333" y="1019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65209</xdr:rowOff>
    </xdr:from>
    <xdr:to>
      <xdr:col>54</xdr:col>
      <xdr:colOff>189865</xdr:colOff>
      <xdr:row>79</xdr:row>
      <xdr:rowOff>61616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238159"/>
          <a:ext cx="1270" cy="1368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65443</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61616</xdr:rowOff>
    </xdr:from>
    <xdr:to>
      <xdr:col>55</xdr:col>
      <xdr:colOff>88900</xdr:colOff>
      <xdr:row>79</xdr:row>
      <xdr:rowOff>61616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60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11886</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20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65209</xdr:rowOff>
    </xdr:from>
    <xdr:to>
      <xdr:col>55</xdr:col>
      <xdr:colOff>88900</xdr:colOff>
      <xdr:row>71</xdr:row>
      <xdr:rowOff>65209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23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112421</xdr:rowOff>
    </xdr:from>
    <xdr:to>
      <xdr:col>55</xdr:col>
      <xdr:colOff>0</xdr:colOff>
      <xdr:row>78</xdr:row>
      <xdr:rowOff>159359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485521"/>
          <a:ext cx="838200" cy="4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53157</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083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30280</xdr:rowOff>
    </xdr:from>
    <xdr:to>
      <xdr:col>55</xdr:col>
      <xdr:colOff>50800</xdr:colOff>
      <xdr:row>77</xdr:row>
      <xdr:rowOff>131880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23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48250</xdr:rowOff>
    </xdr:from>
    <xdr:to>
      <xdr:col>50</xdr:col>
      <xdr:colOff>114300</xdr:colOff>
      <xdr:row>78</xdr:row>
      <xdr:rowOff>159359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421350"/>
          <a:ext cx="889000" cy="11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134457</xdr:rowOff>
    </xdr:from>
    <xdr:to>
      <xdr:col>50</xdr:col>
      <xdr:colOff>165100</xdr:colOff>
      <xdr:row>77</xdr:row>
      <xdr:rowOff>64607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81134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9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37691</xdr:rowOff>
    </xdr:from>
    <xdr:to>
      <xdr:col>45</xdr:col>
      <xdr:colOff>177800</xdr:colOff>
      <xdr:row>78</xdr:row>
      <xdr:rowOff>48250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410791"/>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16923</xdr:rowOff>
    </xdr:from>
    <xdr:to>
      <xdr:col>46</xdr:col>
      <xdr:colOff>38100</xdr:colOff>
      <xdr:row>76</xdr:row>
      <xdr:rowOff>118523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135051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92782</xdr:rowOff>
    </xdr:from>
    <xdr:to>
      <xdr:col>41</xdr:col>
      <xdr:colOff>50800</xdr:colOff>
      <xdr:row>78</xdr:row>
      <xdr:rowOff>37691</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294432"/>
          <a:ext cx="889000" cy="11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45771</xdr:rowOff>
    </xdr:from>
    <xdr:to>
      <xdr:col>41</xdr:col>
      <xdr:colOff>101600</xdr:colOff>
      <xdr:row>76</xdr:row>
      <xdr:rowOff>147371</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163898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132922</xdr:rowOff>
    </xdr:from>
    <xdr:to>
      <xdr:col>36</xdr:col>
      <xdr:colOff>165100</xdr:colOff>
      <xdr:row>78</xdr:row>
      <xdr:rowOff>63072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54199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4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61621</xdr:rowOff>
    </xdr:from>
    <xdr:to>
      <xdr:col>55</xdr:col>
      <xdr:colOff>50800</xdr:colOff>
      <xdr:row>78</xdr:row>
      <xdr:rowOff>163221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147998</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108559</xdr:rowOff>
    </xdr:from>
    <xdr:to>
      <xdr:col>50</xdr:col>
      <xdr:colOff>165100</xdr:colOff>
      <xdr:row>79</xdr:row>
      <xdr:rowOff>38709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8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29836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57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168900</xdr:rowOff>
    </xdr:from>
    <xdr:to>
      <xdr:col>46</xdr:col>
      <xdr:colOff>38100</xdr:colOff>
      <xdr:row>78</xdr:row>
      <xdr:rowOff>99050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90177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46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158341</xdr:rowOff>
    </xdr:from>
    <xdr:to>
      <xdr:col>41</xdr:col>
      <xdr:colOff>101600</xdr:colOff>
      <xdr:row>78</xdr:row>
      <xdr:rowOff>88491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35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79618</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45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41982</xdr:rowOff>
    </xdr:from>
    <xdr:to>
      <xdr:col>36</xdr:col>
      <xdr:colOff>165100</xdr:colOff>
      <xdr:row>77</xdr:row>
      <xdr:rowOff>143582</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2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160109</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01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16188</xdr:rowOff>
    </xdr:from>
    <xdr:to>
      <xdr:col>54</xdr:col>
      <xdr:colOff>189865</xdr:colOff>
      <xdr:row>98</xdr:row>
      <xdr:rowOff>160138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18138"/>
          <a:ext cx="1270" cy="1344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163965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6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160138</xdr:rowOff>
    </xdr:from>
    <xdr:to>
      <xdr:col>55</xdr:col>
      <xdr:colOff>88900</xdr:colOff>
      <xdr:row>98</xdr:row>
      <xdr:rowOff>160138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134315</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16188</xdr:rowOff>
    </xdr:from>
    <xdr:to>
      <xdr:col>55</xdr:col>
      <xdr:colOff>88900</xdr:colOff>
      <xdr:row>91</xdr:row>
      <xdr:rowOff>16188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1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55187</xdr:rowOff>
    </xdr:from>
    <xdr:to>
      <xdr:col>55</xdr:col>
      <xdr:colOff>0</xdr:colOff>
      <xdr:row>93</xdr:row>
      <xdr:rowOff>49014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5828587"/>
          <a:ext cx="838200" cy="16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14612</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302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36185</xdr:rowOff>
    </xdr:from>
    <xdr:to>
      <xdr:col>55</xdr:col>
      <xdr:colOff>50800</xdr:colOff>
      <xdr:row>95</xdr:row>
      <xdr:rowOff>137785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55187</xdr:rowOff>
    </xdr:from>
    <xdr:to>
      <xdr:col>50</xdr:col>
      <xdr:colOff>114300</xdr:colOff>
      <xdr:row>93</xdr:row>
      <xdr:rowOff>21856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5828587"/>
          <a:ext cx="889000" cy="13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6970</xdr:rowOff>
    </xdr:from>
    <xdr:to>
      <xdr:col>50</xdr:col>
      <xdr:colOff>165100</xdr:colOff>
      <xdr:row>95</xdr:row>
      <xdr:rowOff>108570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99697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21856</xdr:rowOff>
    </xdr:from>
    <xdr:to>
      <xdr:col>45</xdr:col>
      <xdr:colOff>177800</xdr:colOff>
      <xdr:row>94</xdr:row>
      <xdr:rowOff>44283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5966706"/>
          <a:ext cx="889000" cy="19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119830</xdr:rowOff>
    </xdr:from>
    <xdr:to>
      <xdr:col>46</xdr:col>
      <xdr:colOff>38100</xdr:colOff>
      <xdr:row>95</xdr:row>
      <xdr:rowOff>49980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41107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33767</xdr:rowOff>
    </xdr:from>
    <xdr:to>
      <xdr:col>41</xdr:col>
      <xdr:colOff>50800</xdr:colOff>
      <xdr:row>94</xdr:row>
      <xdr:rowOff>44283</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150067"/>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62748</xdr:rowOff>
    </xdr:from>
    <xdr:to>
      <xdr:col>41</xdr:col>
      <xdr:colOff>101600</xdr:colOff>
      <xdr:row>95</xdr:row>
      <xdr:rowOff>164348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155475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85700</xdr:rowOff>
    </xdr:from>
    <xdr:to>
      <xdr:col>36</xdr:col>
      <xdr:colOff>165100</xdr:colOff>
      <xdr:row>96</xdr:row>
      <xdr:rowOff>15850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6977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169664</xdr:rowOff>
    </xdr:from>
    <xdr:to>
      <xdr:col>55</xdr:col>
      <xdr:colOff>50800</xdr:colOff>
      <xdr:row>93</xdr:row>
      <xdr:rowOff>99814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59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21091</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579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4387</xdr:rowOff>
    </xdr:from>
    <xdr:to>
      <xdr:col>50</xdr:col>
      <xdr:colOff>165100</xdr:colOff>
      <xdr:row>92</xdr:row>
      <xdr:rowOff>105987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57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122514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55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142506</xdr:rowOff>
    </xdr:from>
    <xdr:to>
      <xdr:col>46</xdr:col>
      <xdr:colOff>38100</xdr:colOff>
      <xdr:row>93</xdr:row>
      <xdr:rowOff>72656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591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89183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69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164933</xdr:rowOff>
    </xdr:from>
    <xdr:to>
      <xdr:col>41</xdr:col>
      <xdr:colOff>101600</xdr:colOff>
      <xdr:row>94</xdr:row>
      <xdr:rowOff>95083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10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111610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588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154417</xdr:rowOff>
    </xdr:from>
    <xdr:to>
      <xdr:col>36</xdr:col>
      <xdr:colOff>165100</xdr:colOff>
      <xdr:row>94</xdr:row>
      <xdr:rowOff>84567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09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101094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587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10922</xdr:rowOff>
    </xdr:from>
    <xdr:to>
      <xdr:col>85</xdr:col>
      <xdr:colOff>126364</xdr:colOff>
      <xdr:row>39</xdr:row>
      <xdr:rowOff>77026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54422"/>
          <a:ext cx="1269" cy="160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80853</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77026</xdr:rowOff>
    </xdr:from>
    <xdr:to>
      <xdr:col>86</xdr:col>
      <xdr:colOff>25400</xdr:colOff>
      <xdr:row>39</xdr:row>
      <xdr:rowOff>77026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6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129049</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10922</xdr:rowOff>
    </xdr:from>
    <xdr:to>
      <xdr:col>86</xdr:col>
      <xdr:colOff>25400</xdr:colOff>
      <xdr:row>30</xdr:row>
      <xdr:rowOff>10922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5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31877</xdr:rowOff>
    </xdr:from>
    <xdr:to>
      <xdr:col>85</xdr:col>
      <xdr:colOff>127000</xdr:colOff>
      <xdr:row>34</xdr:row>
      <xdr:rowOff>102553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5861177"/>
          <a:ext cx="838200" cy="7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43324</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4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64897</xdr:rowOff>
    </xdr:from>
    <xdr:to>
      <xdr:col>85</xdr:col>
      <xdr:colOff>177800</xdr:colOff>
      <xdr:row>35</xdr:row>
      <xdr:rowOff>166497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118173</xdr:rowOff>
    </xdr:from>
    <xdr:to>
      <xdr:col>81</xdr:col>
      <xdr:colOff>50800</xdr:colOff>
      <xdr:row>34</xdr:row>
      <xdr:rowOff>31877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5776023"/>
          <a:ext cx="889000" cy="8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76708</xdr:rowOff>
    </xdr:from>
    <xdr:to>
      <xdr:col>81</xdr:col>
      <xdr:colOff>101600</xdr:colOff>
      <xdr:row>37</xdr:row>
      <xdr:rowOff>6858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4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169435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34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118173</xdr:rowOff>
    </xdr:from>
    <xdr:to>
      <xdr:col>76</xdr:col>
      <xdr:colOff>114300</xdr:colOff>
      <xdr:row>35</xdr:row>
      <xdr:rowOff>2730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5776023"/>
          <a:ext cx="8890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32131</xdr:rowOff>
    </xdr:from>
    <xdr:to>
      <xdr:col>76</xdr:col>
      <xdr:colOff>165100</xdr:colOff>
      <xdr:row>36</xdr:row>
      <xdr:rowOff>133731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20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124858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2730</xdr:rowOff>
    </xdr:from>
    <xdr:to>
      <xdr:col>71</xdr:col>
      <xdr:colOff>177800</xdr:colOff>
      <xdr:row>35</xdr:row>
      <xdr:rowOff>30734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003480"/>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66802</xdr:rowOff>
    </xdr:from>
    <xdr:to>
      <xdr:col>72</xdr:col>
      <xdr:colOff>38100</xdr:colOff>
      <xdr:row>36</xdr:row>
      <xdr:rowOff>168402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3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159529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33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127381</xdr:rowOff>
    </xdr:from>
    <xdr:to>
      <xdr:col>67</xdr:col>
      <xdr:colOff>101600</xdr:colOff>
      <xdr:row>36</xdr:row>
      <xdr:rowOff>57531</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1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48658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2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51753</xdr:rowOff>
    </xdr:from>
    <xdr:to>
      <xdr:col>85</xdr:col>
      <xdr:colOff>177800</xdr:colOff>
      <xdr:row>34</xdr:row>
      <xdr:rowOff>153353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88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74630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7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152527</xdr:rowOff>
    </xdr:from>
    <xdr:to>
      <xdr:col>81</xdr:col>
      <xdr:colOff>101600</xdr:colOff>
      <xdr:row>34</xdr:row>
      <xdr:rowOff>82677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99204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58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67373</xdr:rowOff>
    </xdr:from>
    <xdr:to>
      <xdr:col>76</xdr:col>
      <xdr:colOff>165100</xdr:colOff>
      <xdr:row>33</xdr:row>
      <xdr:rowOff>168973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572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14050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50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123380</xdr:rowOff>
    </xdr:from>
    <xdr:to>
      <xdr:col>72</xdr:col>
      <xdr:colOff>38100</xdr:colOff>
      <xdr:row>35</xdr:row>
      <xdr:rowOff>53530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95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70057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72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151384</xdr:rowOff>
    </xdr:from>
    <xdr:to>
      <xdr:col>67</xdr:col>
      <xdr:colOff>101600</xdr:colOff>
      <xdr:row>35</xdr:row>
      <xdr:rowOff>81534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98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98061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75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125755</xdr:rowOff>
    </xdr:from>
    <xdr:to>
      <xdr:col>85</xdr:col>
      <xdr:colOff>126364</xdr:colOff>
      <xdr:row>57</xdr:row>
      <xdr:rowOff>160007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98255"/>
          <a:ext cx="1269" cy="123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163834</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9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160007</xdr:rowOff>
    </xdr:from>
    <xdr:to>
      <xdr:col>86</xdr:col>
      <xdr:colOff>25400</xdr:colOff>
      <xdr:row>57</xdr:row>
      <xdr:rowOff>160007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93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72432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125755</xdr:rowOff>
    </xdr:from>
    <xdr:to>
      <xdr:col>86</xdr:col>
      <xdr:colOff>25400</xdr:colOff>
      <xdr:row>50</xdr:row>
      <xdr:rowOff>125755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9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6541</xdr:rowOff>
    </xdr:from>
    <xdr:to>
      <xdr:col>85</xdr:col>
      <xdr:colOff>127000</xdr:colOff>
      <xdr:row>52</xdr:row>
      <xdr:rowOff>4216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8750491"/>
          <a:ext cx="838200" cy="16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118686</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205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140259</xdr:rowOff>
    </xdr:from>
    <xdr:to>
      <xdr:col>85</xdr:col>
      <xdr:colOff>177800</xdr:colOff>
      <xdr:row>54</xdr:row>
      <xdr:rowOff>70409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22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59728</xdr:rowOff>
    </xdr:from>
    <xdr:to>
      <xdr:col>81</xdr:col>
      <xdr:colOff>50800</xdr:colOff>
      <xdr:row>52</xdr:row>
      <xdr:rowOff>4216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8803678"/>
          <a:ext cx="889000" cy="11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35255</xdr:rowOff>
    </xdr:from>
    <xdr:to>
      <xdr:col>81</xdr:col>
      <xdr:colOff>101600</xdr:colOff>
      <xdr:row>54</xdr:row>
      <xdr:rowOff>136855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127982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3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59728</xdr:rowOff>
    </xdr:from>
    <xdr:to>
      <xdr:col>76</xdr:col>
      <xdr:colOff>114300</xdr:colOff>
      <xdr:row>51</xdr:row>
      <xdr:rowOff>103772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8803678"/>
          <a:ext cx="889000" cy="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109931</xdr:rowOff>
    </xdr:from>
    <xdr:to>
      <xdr:col>76</xdr:col>
      <xdr:colOff>165100</xdr:colOff>
      <xdr:row>55</xdr:row>
      <xdr:rowOff>40081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31208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4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103772</xdr:rowOff>
    </xdr:from>
    <xdr:to>
      <xdr:col>71</xdr:col>
      <xdr:colOff>177800</xdr:colOff>
      <xdr:row>53</xdr:row>
      <xdr:rowOff>712</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8847722"/>
          <a:ext cx="889000" cy="23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30835</xdr:rowOff>
    </xdr:from>
    <xdr:to>
      <xdr:col>72</xdr:col>
      <xdr:colOff>38100</xdr:colOff>
      <xdr:row>54</xdr:row>
      <xdr:rowOff>132435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123562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3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73889</xdr:rowOff>
    </xdr:from>
    <xdr:to>
      <xdr:col>67</xdr:col>
      <xdr:colOff>101600</xdr:colOff>
      <xdr:row>56</xdr:row>
      <xdr:rowOff>4039</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166616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127191</xdr:rowOff>
    </xdr:from>
    <xdr:to>
      <xdr:col>85</xdr:col>
      <xdr:colOff>177800</xdr:colOff>
      <xdr:row>51</xdr:row>
      <xdr:rowOff>57341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869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42118</xdr:rowOff>
    </xdr:from>
    <xdr:ext cx="599010"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861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124866</xdr:rowOff>
    </xdr:from>
    <xdr:to>
      <xdr:col>81</xdr:col>
      <xdr:colOff>101600</xdr:colOff>
      <xdr:row>52</xdr:row>
      <xdr:rowOff>55016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886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71543</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181795" y="864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8928</xdr:rowOff>
    </xdr:from>
    <xdr:to>
      <xdr:col>76</xdr:col>
      <xdr:colOff>165100</xdr:colOff>
      <xdr:row>51</xdr:row>
      <xdr:rowOff>110528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875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127055</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292795" y="852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52972</xdr:rowOff>
    </xdr:from>
    <xdr:to>
      <xdr:col>72</xdr:col>
      <xdr:colOff>38100</xdr:colOff>
      <xdr:row>51</xdr:row>
      <xdr:rowOff>154572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879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171099</xdr:rowOff>
    </xdr:from>
    <xdr:ext cx="59901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03795" y="857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121362</xdr:rowOff>
    </xdr:from>
    <xdr:to>
      <xdr:col>67</xdr:col>
      <xdr:colOff>101600</xdr:colOff>
      <xdr:row>53</xdr:row>
      <xdr:rowOff>51512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03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68039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881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130229</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31729"/>
          <a:ext cx="1269" cy="151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76906</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130229</xdr:rowOff>
    </xdr:from>
    <xdr:to>
      <xdr:col>86</xdr:col>
      <xdr:colOff>25400</xdr:colOff>
      <xdr:row>70</xdr:row>
      <xdr:rowOff>130229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3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96810</xdr:rowOff>
    </xdr:from>
    <xdr:to>
      <xdr:col>85</xdr:col>
      <xdr:colOff>127000</xdr:colOff>
      <xdr:row>79</xdr:row>
      <xdr:rowOff>97137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1360"/>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141603</xdr:rowOff>
    </xdr:from>
    <xdr:ext cx="378565"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43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118726</xdr:rowOff>
    </xdr:from>
    <xdr:to>
      <xdr:col>85</xdr:col>
      <xdr:colOff>177800</xdr:colOff>
      <xdr:row>79</xdr:row>
      <xdr:rowOff>48876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96810</xdr:rowOff>
    </xdr:from>
    <xdr:to>
      <xdr:col>81</xdr:col>
      <xdr:colOff>50800</xdr:colOff>
      <xdr:row>79</xdr:row>
      <xdr:rowOff>96810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4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124169</xdr:rowOff>
    </xdr:from>
    <xdr:to>
      <xdr:col>81</xdr:col>
      <xdr:colOff>101600</xdr:colOff>
      <xdr:row>79</xdr:row>
      <xdr:rowOff>54319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70846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272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87230</xdr:rowOff>
    </xdr:from>
    <xdr:to>
      <xdr:col>76</xdr:col>
      <xdr:colOff>114300</xdr:colOff>
      <xdr:row>79</xdr:row>
      <xdr:rowOff>96810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631780"/>
          <a:ext cx="889000" cy="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117638</xdr:rowOff>
    </xdr:from>
    <xdr:to>
      <xdr:col>76</xdr:col>
      <xdr:colOff>165100</xdr:colOff>
      <xdr:row>79</xdr:row>
      <xdr:rowOff>47788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9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64315</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6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60452</xdr:rowOff>
    </xdr:from>
    <xdr:to>
      <xdr:col>71</xdr:col>
      <xdr:colOff>177800</xdr:colOff>
      <xdr:row>79</xdr:row>
      <xdr:rowOff>87230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05002"/>
          <a:ext cx="889000" cy="2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73551</xdr:rowOff>
    </xdr:from>
    <xdr:to>
      <xdr:col>72</xdr:col>
      <xdr:colOff>38100</xdr:colOff>
      <xdr:row>79</xdr:row>
      <xdr:rowOff>3701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20228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2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37846</xdr:rowOff>
    </xdr:from>
    <xdr:to>
      <xdr:col>67</xdr:col>
      <xdr:colOff>101600</xdr:colOff>
      <xdr:row>78</xdr:row>
      <xdr:rowOff>139446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1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155973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18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46337</xdr:rowOff>
    </xdr:from>
    <xdr:to>
      <xdr:col>85</xdr:col>
      <xdr:colOff>177800</xdr:colOff>
      <xdr:row>79</xdr:row>
      <xdr:rowOff>147937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132714</xdr:rowOff>
    </xdr:from>
    <xdr:ext cx="313932"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5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46010</xdr:rowOff>
    </xdr:from>
    <xdr:to>
      <xdr:col>81</xdr:col>
      <xdr:colOff>101600</xdr:colOff>
      <xdr:row>79</xdr:row>
      <xdr:rowOff>147610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138737</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24333" y="13683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46010</xdr:rowOff>
    </xdr:from>
    <xdr:to>
      <xdr:col>76</xdr:col>
      <xdr:colOff>165100</xdr:colOff>
      <xdr:row>79</xdr:row>
      <xdr:rowOff>147610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9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138737</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35333" y="13683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36430</xdr:rowOff>
    </xdr:from>
    <xdr:to>
      <xdr:col>72</xdr:col>
      <xdr:colOff>38100</xdr:colOff>
      <xdr:row>79</xdr:row>
      <xdr:rowOff>138030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129157</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73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9652</xdr:rowOff>
    </xdr:from>
    <xdr:to>
      <xdr:col>67</xdr:col>
      <xdr:colOff>101600</xdr:colOff>
      <xdr:row>79</xdr:row>
      <xdr:rowOff>111252</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5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102379</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46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139052</xdr:rowOff>
    </xdr:from>
    <xdr:to>
      <xdr:col>85</xdr:col>
      <xdr:colOff>126364</xdr:colOff>
      <xdr:row>99</xdr:row>
      <xdr:rowOff>89942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98102"/>
          <a:ext cx="1269" cy="166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93769</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89942</xdr:rowOff>
    </xdr:from>
    <xdr:to>
      <xdr:col>86</xdr:col>
      <xdr:colOff>25400</xdr:colOff>
      <xdr:row>99</xdr:row>
      <xdr:rowOff>89942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85729</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139052</xdr:rowOff>
    </xdr:from>
    <xdr:to>
      <xdr:col>86</xdr:col>
      <xdr:colOff>25400</xdr:colOff>
      <xdr:row>89</xdr:row>
      <xdr:rowOff>139052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9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139052</xdr:rowOff>
    </xdr:from>
    <xdr:to>
      <xdr:col>85</xdr:col>
      <xdr:colOff>127000</xdr:colOff>
      <xdr:row>92</xdr:row>
      <xdr:rowOff>70625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5398102"/>
          <a:ext cx="838200" cy="4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138231</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254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159804</xdr:rowOff>
    </xdr:from>
    <xdr:to>
      <xdr:col>85</xdr:col>
      <xdr:colOff>177800</xdr:colOff>
      <xdr:row>95</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78702</xdr:rowOff>
    </xdr:from>
    <xdr:to>
      <xdr:col>81</xdr:col>
      <xdr:colOff>50800</xdr:colOff>
      <xdr:row>92</xdr:row>
      <xdr:rowOff>70625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5680652"/>
          <a:ext cx="889000" cy="16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16396</xdr:rowOff>
    </xdr:from>
    <xdr:to>
      <xdr:col>81</xdr:col>
      <xdr:colOff>101600</xdr:colOff>
      <xdr:row>95</xdr:row>
      <xdr:rowOff>117996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78702</xdr:rowOff>
    </xdr:from>
    <xdr:to>
      <xdr:col>76</xdr:col>
      <xdr:colOff>114300</xdr:colOff>
      <xdr:row>92</xdr:row>
      <xdr:rowOff>41745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5680652"/>
          <a:ext cx="8890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159956</xdr:rowOff>
    </xdr:from>
    <xdr:to>
      <xdr:col>76</xdr:col>
      <xdr:colOff>165100</xdr:colOff>
      <xdr:row>95</xdr:row>
      <xdr:rowOff>90106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81233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89</xdr:row>
      <xdr:rowOff>130556</xdr:rowOff>
    </xdr:from>
    <xdr:to>
      <xdr:col>71</xdr:col>
      <xdr:colOff>177800</xdr:colOff>
      <xdr:row>92</xdr:row>
      <xdr:rowOff>41745</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5389606"/>
          <a:ext cx="889000" cy="42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80556</xdr:rowOff>
    </xdr:from>
    <xdr:to>
      <xdr:col>72</xdr:col>
      <xdr:colOff>38100</xdr:colOff>
      <xdr:row>96</xdr:row>
      <xdr:rowOff>10706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1833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19862</xdr:rowOff>
    </xdr:from>
    <xdr:to>
      <xdr:col>67</xdr:col>
      <xdr:colOff>101600</xdr:colOff>
      <xdr:row>95</xdr:row>
      <xdr:rowOff>121462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112589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40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88252</xdr:rowOff>
    </xdr:from>
    <xdr:to>
      <xdr:col>85</xdr:col>
      <xdr:colOff>177800</xdr:colOff>
      <xdr:row>90</xdr:row>
      <xdr:rowOff>18402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53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41279</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530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19825</xdr:rowOff>
    </xdr:from>
    <xdr:to>
      <xdr:col>81</xdr:col>
      <xdr:colOff>101600</xdr:colOff>
      <xdr:row>92</xdr:row>
      <xdr:rowOff>121425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579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137952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556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27902</xdr:rowOff>
    </xdr:from>
    <xdr:to>
      <xdr:col>76</xdr:col>
      <xdr:colOff>165100</xdr:colOff>
      <xdr:row>91</xdr:row>
      <xdr:rowOff>129502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562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146029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540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162395</xdr:rowOff>
    </xdr:from>
    <xdr:to>
      <xdr:col>72</xdr:col>
      <xdr:colOff>38100</xdr:colOff>
      <xdr:row>92</xdr:row>
      <xdr:rowOff>92545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576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109072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553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79756</xdr:rowOff>
    </xdr:from>
    <xdr:to>
      <xdr:col>67</xdr:col>
      <xdr:colOff>101600</xdr:colOff>
      <xdr:row>90</xdr:row>
      <xdr:rowOff>9906</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533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26433</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511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34925</xdr:rowOff>
    </xdr:from>
    <xdr:to>
      <xdr:col>116</xdr:col>
      <xdr:colOff>63500</xdr:colOff>
      <xdr:row>38</xdr:row>
      <xdr:rowOff>37592</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550025"/>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140606</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141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117729</xdr:rowOff>
    </xdr:from>
    <xdr:to>
      <xdr:col>116</xdr:col>
      <xdr:colOff>114300</xdr:colOff>
      <xdr:row>37</xdr:row>
      <xdr:rowOff>47879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29845</xdr:rowOff>
    </xdr:from>
    <xdr:to>
      <xdr:col>111</xdr:col>
      <xdr:colOff>177800</xdr:colOff>
      <xdr:row>38</xdr:row>
      <xdr:rowOff>34925</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544945"/>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93472</xdr:rowOff>
    </xdr:from>
    <xdr:to>
      <xdr:col>112</xdr:col>
      <xdr:colOff>38100</xdr:colOff>
      <xdr:row>37</xdr:row>
      <xdr:rowOff>23622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40149</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29845</xdr:rowOff>
    </xdr:from>
    <xdr:to>
      <xdr:col>107</xdr:col>
      <xdr:colOff>50800</xdr:colOff>
      <xdr:row>38</xdr:row>
      <xdr:rowOff>30353</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flipV="1">
          <a:off x="19545300" y="6544945"/>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118364</xdr:rowOff>
    </xdr:from>
    <xdr:to>
      <xdr:col>107</xdr:col>
      <xdr:colOff>101600</xdr:colOff>
      <xdr:row>37</xdr:row>
      <xdr:rowOff>48514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65041</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92583</xdr:rowOff>
    </xdr:from>
    <xdr:to>
      <xdr:col>102</xdr:col>
      <xdr:colOff>114300</xdr:colOff>
      <xdr:row>38</xdr:row>
      <xdr:rowOff>30353</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436233"/>
          <a:ext cx="889000" cy="1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102616</xdr:rowOff>
    </xdr:from>
    <xdr:to>
      <xdr:col>102</xdr:col>
      <xdr:colOff>165100</xdr:colOff>
      <xdr:row>37</xdr:row>
      <xdr:rowOff>32766</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49293</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96774</xdr:rowOff>
    </xdr:from>
    <xdr:to>
      <xdr:col>98</xdr:col>
      <xdr:colOff>38100</xdr:colOff>
      <xdr:row>37</xdr:row>
      <xdr:rowOff>26924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43451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158242</xdr:rowOff>
    </xdr:from>
    <xdr:to>
      <xdr:col>116</xdr:col>
      <xdr:colOff>114300</xdr:colOff>
      <xdr:row>38</xdr:row>
      <xdr:rowOff>88392</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136669</xdr:rowOff>
    </xdr:from>
    <xdr:ext cx="469744"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155575</xdr:rowOff>
    </xdr:from>
    <xdr:to>
      <xdr:col>112</xdr:col>
      <xdr:colOff>38100</xdr:colOff>
      <xdr:row>38</xdr:row>
      <xdr:rowOff>85725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76852</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088428"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150495</xdr:rowOff>
    </xdr:from>
    <xdr:to>
      <xdr:col>107</xdr:col>
      <xdr:colOff>101600</xdr:colOff>
      <xdr:row>38</xdr:row>
      <xdr:rowOff>80645</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71772</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199428" y="658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151003</xdr:rowOff>
    </xdr:from>
    <xdr:to>
      <xdr:col>102</xdr:col>
      <xdr:colOff>165100</xdr:colOff>
      <xdr:row>38</xdr:row>
      <xdr:rowOff>81153</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4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72280</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310428" y="65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41783</xdr:rowOff>
    </xdr:from>
    <xdr:to>
      <xdr:col>98</xdr:col>
      <xdr:colOff>38100</xdr:colOff>
      <xdr:row>37</xdr:row>
      <xdr:rowOff>143383</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3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134510</xdr:rowOff>
    </xdr:from>
    <xdr:ext cx="469744"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421428" y="647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民生費、教育費及び公債費において、類似団体と比較して住民一人当たりコストが高い状況となっている。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民生費については、物価高騰対応重点支援給付金や障がい者自立支援給付費の増などにより増加している。</a:t>
          </a:r>
        </a:p>
        <a:p>
          <a:r>
            <a:rPr kumimoji="1" lang="ja-JP" altLang="en-US" sz="1300">
              <a:latin typeface="ＭＳ Ｐゴシック" panose="020B0600070205080204" pitchFamily="50" charset="-128"/>
              <a:ea typeface="ＭＳ Ｐゴシック" panose="020B0600070205080204" pitchFamily="50" charset="-128"/>
            </a:rPr>
            <a:t>教育費については、新大学キャンパス整備事業の増などにより増加している。</a:t>
          </a:r>
        </a:p>
        <a:p>
          <a:r>
            <a:rPr kumimoji="1" lang="ja-JP" altLang="en-US" sz="1300">
              <a:latin typeface="ＭＳ Ｐゴシック" panose="020B0600070205080204" pitchFamily="50" charset="-128"/>
              <a:ea typeface="ＭＳ Ｐゴシック" panose="020B0600070205080204" pitchFamily="50" charset="-128"/>
            </a:rPr>
            <a:t>公債費については、元金償還額の増などにより増加している。</a:t>
          </a:r>
        </a:p>
        <a:p>
          <a:r>
            <a:rPr kumimoji="1" lang="ja-JP" altLang="en-US" sz="1300">
              <a:latin typeface="ＭＳ Ｐゴシック" panose="020B0600070205080204" pitchFamily="50" charset="-128"/>
              <a:ea typeface="ＭＳ Ｐゴシック" panose="020B0600070205080204" pitchFamily="50" charset="-128"/>
            </a:rPr>
            <a:t>そのほか、衛生費については、新型コロナウイルス感染症対策関係経費の減などにより減少している。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令和５年度決算について、歳入は、地方税が固定資産税・都市計画税や個人市民税の増などにより増となり、２年連続で過去最高を更新したほか、不用地等売却代の増などにより財産収入などが増となっている。歳出は、阿倍野再開発事業に係る公債償還のための繰出金の減や、定年引上げに伴う退職金の減などによる人件費の減などがあるものの、物価高騰対応重点支援給付金や障がい者自立支援給付費などの増に伴う扶助費の増に加え、公債費などが増となっている。</a:t>
          </a:r>
        </a:p>
        <a:p>
          <a:r>
            <a:rPr kumimoji="1" lang="ja-JP" altLang="en-US" sz="1000">
              <a:latin typeface="ＭＳ ゴシック" pitchFamily="49" charset="-128"/>
              <a:ea typeface="ＭＳ ゴシック" pitchFamily="49" charset="-128"/>
            </a:rPr>
            <a:t>　実質収支については</a:t>
          </a:r>
          <a:r>
            <a:rPr kumimoji="1" lang="en-US" altLang="ja-JP" sz="1000">
              <a:latin typeface="ＭＳ ゴシック" pitchFamily="49" charset="-128"/>
              <a:ea typeface="ＭＳ ゴシック" pitchFamily="49" charset="-128"/>
            </a:rPr>
            <a:t>164</a:t>
          </a:r>
          <a:r>
            <a:rPr kumimoji="1" lang="ja-JP" altLang="en-US" sz="1000">
              <a:latin typeface="ＭＳ ゴシック" pitchFamily="49" charset="-128"/>
              <a:ea typeface="ＭＳ ゴシック" pitchFamily="49" charset="-128"/>
            </a:rPr>
            <a:t>億円の剰余となり、標準財政規模に占める割合は</a:t>
          </a:r>
          <a:r>
            <a:rPr kumimoji="1" lang="en-US" altLang="ja-JP" sz="1000">
              <a:latin typeface="ＭＳ ゴシック" pitchFamily="49" charset="-128"/>
              <a:ea typeface="ＭＳ ゴシック" pitchFamily="49" charset="-128"/>
            </a:rPr>
            <a:t>1.85</a:t>
          </a:r>
          <a:r>
            <a:rPr kumimoji="1" lang="ja-JP" altLang="en-US" sz="1000">
              <a:latin typeface="ＭＳ ゴシック" pitchFamily="49" charset="-128"/>
              <a:ea typeface="ＭＳ ゴシック" pitchFamily="49" charset="-128"/>
            </a:rPr>
            <a:t>％となっている。</a:t>
          </a:r>
        </a:p>
        <a:p>
          <a:r>
            <a:rPr kumimoji="1" lang="ja-JP" altLang="en-US" sz="1000">
              <a:latin typeface="ＭＳ ゴシック" pitchFamily="49" charset="-128"/>
              <a:ea typeface="ＭＳ ゴシック" pitchFamily="49" charset="-128"/>
            </a:rPr>
            <a:t>　財政調整基金残高は、前年度決算剰余金の積立等に伴い増加し、標準財政規模に占める割合は</a:t>
          </a:r>
          <a:r>
            <a:rPr kumimoji="1" lang="en-US" altLang="ja-JP" sz="1000">
              <a:latin typeface="ＭＳ ゴシック" pitchFamily="49" charset="-128"/>
              <a:ea typeface="ＭＳ ゴシック" pitchFamily="49" charset="-128"/>
            </a:rPr>
            <a:t>30.22</a:t>
          </a:r>
          <a:r>
            <a:rPr kumimoji="1" lang="ja-JP" altLang="en-US" sz="1000">
              <a:latin typeface="ＭＳ ゴシック" pitchFamily="49" charset="-128"/>
              <a:ea typeface="ＭＳ ゴシック" pitchFamily="49" charset="-128"/>
            </a:rPr>
            <a:t>％となっている。また、収支改善に伴い財政調整基金の取崩しを中止等していることから、実質単年度収支も令和元年度以降、黒字である。</a:t>
          </a:r>
          <a:endParaRPr kumimoji="1" lang="ja-JP" altLang="en-US" sz="9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令和５年度決算においても、全ての会計において黒字や資金剰余となったため、連結実質赤字比率はない。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X:\&#12518;&#12540;&#12470;&#20316;&#26989;&#29992;&#12501;&#12457;&#12523;&#12480;\da0001&#65288;&#36001;&#21209;&#65319;&#65289;\04_&#20491;&#21029;&#12521;&#12452;&#12531;&#12398;&#12362;&#12375;&#12372;&#12392;\17_&#12507;&#12540;&#12512;&#12506;&#12540;&#12472;\R7&#24180;&#24230;&#12398;&#12362;&#12375;&#12372;&#12392;\1&#36001;\01.&#27770;&#35009;\10_250922&#12288;&#36001;&#25919;&#29366;&#27841;&#36039;&#26009;&#12398;&#20462;&#27491;&#65288;&#31246;&#36001;&#25919;&#20225;&#30011;G&#12424;&#12426;&#20381;&#38972;&#65289;&#8251;&#36001;&#21209;G&#12391;&#12399;&#27770;&#35009;&#12399;&#21462;&#12425;&#12394;&#12356;\02.&#25522;&#36617;&#36039;&#26009;\01.&#20316;&#26989;\&#12304;&#36001;&#25919;&#29366;&#27841;&#36039;&#26009;&#38598;&#12305;_271004_&#22823;&#38442;&#24066;_2023(2&#22238;&#30446;).xlsx" TargetMode="External"/><Relationship Id="rId1" Type="http://schemas.openxmlformats.org/officeDocument/2006/relationships/externalLinkPath" Target="&#12304;&#36001;&#25919;&#29366;&#27841;&#36039;&#26009;&#38598;&#12305;_271004_&#22823;&#38442;&#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23.5</v>
          </cell>
          <cell r="BX51">
            <v>5.3</v>
          </cell>
        </row>
        <row r="53">
          <cell r="BP53">
            <v>57.6</v>
          </cell>
          <cell r="BX53">
            <v>59</v>
          </cell>
          <cell r="CF53">
            <v>60.4</v>
          </cell>
          <cell r="CN53">
            <v>61.8</v>
          </cell>
          <cell r="CV53">
            <v>62.9</v>
          </cell>
        </row>
        <row r="55">
          <cell r="AN55" t="str">
            <v>類似団体内平均値</v>
          </cell>
          <cell r="BP55">
            <v>91.9</v>
          </cell>
          <cell r="BX55">
            <v>86.1</v>
          </cell>
          <cell r="CF55">
            <v>72.8</v>
          </cell>
          <cell r="CN55">
            <v>67.599999999999994</v>
          </cell>
          <cell r="CV55">
            <v>63</v>
          </cell>
        </row>
        <row r="57">
          <cell r="BP57">
            <v>63.4</v>
          </cell>
          <cell r="BX57">
            <v>64.3</v>
          </cell>
          <cell r="CF57">
            <v>65.2</v>
          </cell>
          <cell r="CN57">
            <v>66.2</v>
          </cell>
          <cell r="CV57">
            <v>66.400000000000006</v>
          </cell>
        </row>
        <row r="72">
          <cell r="BP72" t="str">
            <v>R01</v>
          </cell>
          <cell r="BX72" t="str">
            <v>R02</v>
          </cell>
          <cell r="CF72" t="str">
            <v>R03</v>
          </cell>
          <cell r="CN72" t="str">
            <v>R04</v>
          </cell>
          <cell r="CV72" t="str">
            <v>R05</v>
          </cell>
        </row>
        <row r="73">
          <cell r="AN73" t="str">
            <v>当該団体値</v>
          </cell>
          <cell r="BP73">
            <v>23.5</v>
          </cell>
          <cell r="BX73">
            <v>5.3</v>
          </cell>
        </row>
        <row r="75">
          <cell r="BP75">
            <v>3.2</v>
          </cell>
          <cell r="BX75">
            <v>2.7</v>
          </cell>
          <cell r="CF75">
            <v>1.8</v>
          </cell>
          <cell r="CN75">
            <v>1.3</v>
          </cell>
          <cell r="CV75">
            <v>0.9</v>
          </cell>
        </row>
        <row r="77">
          <cell r="AN77" t="str">
            <v>類似団体内平均値</v>
          </cell>
          <cell r="BP77">
            <v>91.9</v>
          </cell>
          <cell r="BX77">
            <v>86.1</v>
          </cell>
          <cell r="CF77">
            <v>72.8</v>
          </cell>
          <cell r="CN77">
            <v>67.599999999999994</v>
          </cell>
          <cell r="CV77">
            <v>63</v>
          </cell>
        </row>
        <row r="79">
          <cell r="BP79">
            <v>7.3</v>
          </cell>
          <cell r="BX79">
            <v>7.3</v>
          </cell>
          <cell r="CF79">
            <v>7.1</v>
          </cell>
          <cell r="CN79">
            <v>6.8</v>
          </cell>
          <cell r="CV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1975047180</v>
      </c>
      <c r="BO4" s="371"/>
      <c r="BP4" s="371"/>
      <c r="BQ4" s="371"/>
      <c r="BR4" s="371"/>
      <c r="BS4" s="371"/>
      <c r="BT4" s="371"/>
      <c r="BU4" s="372"/>
      <c r="BV4" s="370">
        <v>1938280969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1.8</v>
      </c>
      <c r="CU4" s="377"/>
      <c r="CV4" s="377"/>
      <c r="CW4" s="377"/>
      <c r="CX4" s="377"/>
      <c r="CY4" s="377"/>
      <c r="CZ4" s="377"/>
      <c r="DA4" s="378"/>
      <c r="DB4" s="376">
        <v>3</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1951351019</v>
      </c>
      <c r="BO5" s="408"/>
      <c r="BP5" s="408"/>
      <c r="BQ5" s="408"/>
      <c r="BR5" s="408"/>
      <c r="BS5" s="408"/>
      <c r="BT5" s="408"/>
      <c r="BU5" s="409"/>
      <c r="BV5" s="407">
        <v>1906782922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v>
      </c>
      <c r="CU5" s="405"/>
      <c r="CV5" s="405"/>
      <c r="CW5" s="405"/>
      <c r="CX5" s="405"/>
      <c r="CY5" s="405"/>
      <c r="CZ5" s="405"/>
      <c r="DA5" s="406"/>
      <c r="DB5" s="404">
        <v>92.4</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23696161</v>
      </c>
      <c r="BO6" s="408"/>
      <c r="BP6" s="408"/>
      <c r="BQ6" s="408"/>
      <c r="BR6" s="408"/>
      <c r="BS6" s="408"/>
      <c r="BT6" s="408"/>
      <c r="BU6" s="409"/>
      <c r="BV6" s="407">
        <v>31498047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92.9</v>
      </c>
      <c r="CU6" s="445"/>
      <c r="CV6" s="445"/>
      <c r="CW6" s="445"/>
      <c r="CX6" s="445"/>
      <c r="CY6" s="445"/>
      <c r="CZ6" s="445"/>
      <c r="DA6" s="446"/>
      <c r="DB6" s="444">
        <v>94.1</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7263502</v>
      </c>
      <c r="BO7" s="408"/>
      <c r="BP7" s="408"/>
      <c r="BQ7" s="408"/>
      <c r="BR7" s="408"/>
      <c r="BS7" s="408"/>
      <c r="BT7" s="408"/>
      <c r="BU7" s="409"/>
      <c r="BV7" s="407">
        <v>5725087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889351675</v>
      </c>
      <c r="CU7" s="408"/>
      <c r="CV7" s="408"/>
      <c r="CW7" s="408"/>
      <c r="CX7" s="408"/>
      <c r="CY7" s="408"/>
      <c r="CZ7" s="408"/>
      <c r="DA7" s="409"/>
      <c r="DB7" s="407">
        <v>872042473</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16432659</v>
      </c>
      <c r="BO8" s="408"/>
      <c r="BP8" s="408"/>
      <c r="BQ8" s="408"/>
      <c r="BR8" s="408"/>
      <c r="BS8" s="408"/>
      <c r="BT8" s="408"/>
      <c r="BU8" s="409"/>
      <c r="BV8" s="407">
        <v>25772960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0.92</v>
      </c>
      <c r="CU8" s="448"/>
      <c r="CV8" s="448"/>
      <c r="CW8" s="448"/>
      <c r="CX8" s="448"/>
      <c r="CY8" s="448"/>
      <c r="CZ8" s="448"/>
      <c r="DA8" s="449"/>
      <c r="DB8" s="447">
        <v>0.92</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2752412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-9340301</v>
      </c>
      <c r="BO9" s="408"/>
      <c r="BP9" s="408"/>
      <c r="BQ9" s="408"/>
      <c r="BR9" s="408"/>
      <c r="BS9" s="408"/>
      <c r="BT9" s="408"/>
      <c r="BU9" s="409"/>
      <c r="BV9" s="407">
        <v>-5023504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17.600000000000001</v>
      </c>
      <c r="CU9" s="405"/>
      <c r="CV9" s="405"/>
      <c r="CW9" s="405"/>
      <c r="CX9" s="405"/>
      <c r="CY9" s="405"/>
      <c r="CZ9" s="405"/>
      <c r="DA9" s="406"/>
      <c r="DB9" s="404">
        <v>15.5</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2691185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26603637</v>
      </c>
      <c r="BO10" s="408"/>
      <c r="BP10" s="408"/>
      <c r="BQ10" s="408"/>
      <c r="BR10" s="408"/>
      <c r="BS10" s="408"/>
      <c r="BT10" s="408"/>
      <c r="BU10" s="409"/>
      <c r="BV10" s="407">
        <v>32179547</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81"/>
      <c r="B12" s="467" t="s">
        <v>122</v>
      </c>
      <c r="C12" s="468"/>
      <c r="D12" s="468"/>
      <c r="E12" s="468"/>
      <c r="F12" s="468"/>
      <c r="G12" s="468"/>
      <c r="H12" s="468"/>
      <c r="I12" s="468"/>
      <c r="J12" s="468"/>
      <c r="K12" s="469"/>
      <c r="L12" s="476" t="s">
        <v>123</v>
      </c>
      <c r="M12" s="477"/>
      <c r="N12" s="477"/>
      <c r="O12" s="477"/>
      <c r="P12" s="477"/>
      <c r="Q12" s="478"/>
      <c r="R12" s="479">
        <v>2757642</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3036771</v>
      </c>
      <c r="BO12" s="408"/>
      <c r="BP12" s="408"/>
      <c r="BQ12" s="408"/>
      <c r="BR12" s="408"/>
      <c r="BS12" s="408"/>
      <c r="BT12" s="408"/>
      <c r="BU12" s="409"/>
      <c r="BV12" s="407">
        <v>604</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129</v>
      </c>
      <c r="N13" s="499"/>
      <c r="O13" s="499"/>
      <c r="P13" s="499"/>
      <c r="Q13" s="500"/>
      <c r="R13" s="491">
        <v>2588250</v>
      </c>
      <c r="S13" s="492"/>
      <c r="T13" s="492"/>
      <c r="U13" s="492"/>
      <c r="V13" s="493"/>
      <c r="W13" s="423" t="s">
        <v>130</v>
      </c>
      <c r="X13" s="424"/>
      <c r="Y13" s="424"/>
      <c r="Z13" s="424"/>
      <c r="AA13" s="424"/>
      <c r="AB13" s="414"/>
      <c r="AC13" s="458">
        <v>1144</v>
      </c>
      <c r="AD13" s="459"/>
      <c r="AE13" s="459"/>
      <c r="AF13" s="459"/>
      <c r="AG13" s="501"/>
      <c r="AH13" s="458">
        <v>1122</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14226565</v>
      </c>
      <c r="BO13" s="408"/>
      <c r="BP13" s="408"/>
      <c r="BQ13" s="408"/>
      <c r="BR13" s="408"/>
      <c r="BS13" s="408"/>
      <c r="BT13" s="408"/>
      <c r="BU13" s="409"/>
      <c r="BV13" s="407">
        <v>27155439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0.9</v>
      </c>
      <c r="CU13" s="405"/>
      <c r="CV13" s="405"/>
      <c r="CW13" s="405"/>
      <c r="CX13" s="405"/>
      <c r="CY13" s="405"/>
      <c r="CZ13" s="405"/>
      <c r="DA13" s="406"/>
      <c r="DB13" s="404">
        <v>1.3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2741587</v>
      </c>
      <c r="S14" s="492"/>
      <c r="T14" s="492"/>
      <c r="U14" s="492"/>
      <c r="V14" s="493"/>
      <c r="W14" s="397"/>
      <c r="X14" s="398"/>
      <c r="Y14" s="398"/>
      <c r="Z14" s="398"/>
      <c r="AA14" s="398"/>
      <c r="AB14" s="387"/>
      <c r="AC14" s="494">
        <v>0.1</v>
      </c>
      <c r="AD14" s="495"/>
      <c r="AE14" s="495"/>
      <c r="AF14" s="495"/>
      <c r="AG14" s="496"/>
      <c r="AH14" s="494">
        <v>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129</v>
      </c>
      <c r="N15" s="499"/>
      <c r="O15" s="499"/>
      <c r="P15" s="499"/>
      <c r="Q15" s="500"/>
      <c r="R15" s="491">
        <v>2589027</v>
      </c>
      <c r="S15" s="492"/>
      <c r="T15" s="492"/>
      <c r="U15" s="492"/>
      <c r="V15" s="493"/>
      <c r="W15" s="423" t="s">
        <v>137</v>
      </c>
      <c r="X15" s="424"/>
      <c r="Y15" s="424"/>
      <c r="Z15" s="424"/>
      <c r="AA15" s="424"/>
      <c r="AB15" s="414"/>
      <c r="AC15" s="458">
        <v>211891</v>
      </c>
      <c r="AD15" s="459"/>
      <c r="AE15" s="459"/>
      <c r="AF15" s="459"/>
      <c r="AG15" s="501"/>
      <c r="AH15" s="458">
        <v>220980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651004760</v>
      </c>
      <c r="BO15" s="371"/>
      <c r="BP15" s="371"/>
      <c r="BQ15" s="371"/>
      <c r="BR15" s="371"/>
      <c r="BS15" s="371"/>
      <c r="BT15" s="371"/>
      <c r="BU15" s="372"/>
      <c r="BV15" s="370">
        <v>624566956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20.7</v>
      </c>
      <c r="AD16" s="495"/>
      <c r="AE16" s="495"/>
      <c r="AF16" s="495"/>
      <c r="AG16" s="496"/>
      <c r="AH16" s="494">
        <v>22.7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695321976</v>
      </c>
      <c r="BO16" s="408"/>
      <c r="BP16" s="408"/>
      <c r="BQ16" s="408"/>
      <c r="BR16" s="408"/>
      <c r="BS16" s="408"/>
      <c r="BT16" s="408"/>
      <c r="BU16" s="409"/>
      <c r="BV16" s="407">
        <v>671265509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808471</v>
      </c>
      <c r="AD17" s="459"/>
      <c r="AE17" s="459"/>
      <c r="AF17" s="459"/>
      <c r="AG17" s="501"/>
      <c r="AH17" s="458">
        <v>752032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828085594</v>
      </c>
      <c r="BO17" s="408"/>
      <c r="BP17" s="408"/>
      <c r="BQ17" s="408"/>
      <c r="BR17" s="408"/>
      <c r="BS17" s="408"/>
      <c r="BT17" s="408"/>
      <c r="BU17" s="409"/>
      <c r="BV17" s="407">
        <v>794763493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225.34</v>
      </c>
      <c r="M18" s="531"/>
      <c r="N18" s="531"/>
      <c r="O18" s="531"/>
      <c r="P18" s="531"/>
      <c r="Q18" s="531"/>
      <c r="R18" s="532"/>
      <c r="S18" s="532"/>
      <c r="T18" s="532"/>
      <c r="U18" s="532"/>
      <c r="V18" s="533"/>
      <c r="W18" s="425"/>
      <c r="X18" s="426"/>
      <c r="Y18" s="426"/>
      <c r="Z18" s="426"/>
      <c r="AA18" s="426"/>
      <c r="AB18" s="417"/>
      <c r="AC18" s="534">
        <v>79.099999999999994</v>
      </c>
      <c r="AD18" s="535"/>
      <c r="AE18" s="535"/>
      <c r="AF18" s="535"/>
      <c r="AG18" s="536"/>
      <c r="AH18" s="534">
        <v>77.2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864269815</v>
      </c>
      <c r="BO18" s="408"/>
      <c r="BP18" s="408"/>
      <c r="BQ18" s="408"/>
      <c r="BR18" s="408"/>
      <c r="BS18" s="408"/>
      <c r="BT18" s="408"/>
      <c r="BU18" s="409"/>
      <c r="BV18" s="407">
        <v>857254963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12214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1158473676</v>
      </c>
      <c r="BO19" s="408"/>
      <c r="BP19" s="408"/>
      <c r="BQ19" s="408"/>
      <c r="BR19" s="408"/>
      <c r="BS19" s="408"/>
      <c r="BT19" s="408"/>
      <c r="BU19" s="409"/>
      <c r="BV19" s="407">
        <v>1088100470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1469718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1526879045</v>
      </c>
      <c r="BO22" s="371"/>
      <c r="BP22" s="371"/>
      <c r="BQ22" s="371"/>
      <c r="BR22" s="371"/>
      <c r="BS22" s="371"/>
      <c r="BT22" s="371"/>
      <c r="BU22" s="372"/>
      <c r="BV22" s="370">
        <v>1628134338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189244127</v>
      </c>
      <c r="BO23" s="408"/>
      <c r="BP23" s="408"/>
      <c r="BQ23" s="408"/>
      <c r="BR23" s="408"/>
      <c r="BS23" s="408"/>
      <c r="BT23" s="408"/>
      <c r="BU23" s="409"/>
      <c r="BV23" s="407">
        <v>210484267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10014</v>
      </c>
      <c r="R24" s="459"/>
      <c r="S24" s="459"/>
      <c r="T24" s="459"/>
      <c r="U24" s="459"/>
      <c r="V24" s="501"/>
      <c r="W24" s="553"/>
      <c r="X24" s="554"/>
      <c r="Y24" s="555"/>
      <c r="Z24" s="457" t="s">
        <v>162</v>
      </c>
      <c r="AA24" s="437"/>
      <c r="AB24" s="437"/>
      <c r="AC24" s="437"/>
      <c r="AD24" s="437"/>
      <c r="AE24" s="437"/>
      <c r="AF24" s="437"/>
      <c r="AG24" s="438"/>
      <c r="AH24" s="458">
        <v>20815</v>
      </c>
      <c r="AI24" s="459"/>
      <c r="AJ24" s="459"/>
      <c r="AK24" s="459"/>
      <c r="AL24" s="501"/>
      <c r="AM24" s="458">
        <v>63444120</v>
      </c>
      <c r="AN24" s="459"/>
      <c r="AO24" s="459"/>
      <c r="AP24" s="459"/>
      <c r="AQ24" s="459"/>
      <c r="AR24" s="501"/>
      <c r="AS24" s="458">
        <v>3048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932151845</v>
      </c>
      <c r="BO24" s="408"/>
      <c r="BP24" s="408"/>
      <c r="BQ24" s="408"/>
      <c r="BR24" s="408"/>
      <c r="BS24" s="408"/>
      <c r="BT24" s="408"/>
      <c r="BU24" s="409"/>
      <c r="BV24" s="407">
        <v>927824787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3</v>
      </c>
      <c r="M25" s="459"/>
      <c r="N25" s="459"/>
      <c r="O25" s="459"/>
      <c r="P25" s="501"/>
      <c r="Q25" s="458">
        <v>9426</v>
      </c>
      <c r="R25" s="459"/>
      <c r="S25" s="459"/>
      <c r="T25" s="459"/>
      <c r="U25" s="459"/>
      <c r="V25" s="501"/>
      <c r="W25" s="553"/>
      <c r="X25" s="554"/>
      <c r="Y25" s="555"/>
      <c r="Z25" s="457" t="s">
        <v>165</v>
      </c>
      <c r="AA25" s="437"/>
      <c r="AB25" s="437"/>
      <c r="AC25" s="437"/>
      <c r="AD25" s="437"/>
      <c r="AE25" s="437"/>
      <c r="AF25" s="437"/>
      <c r="AG25" s="438"/>
      <c r="AH25" s="458">
        <v>3534</v>
      </c>
      <c r="AI25" s="459"/>
      <c r="AJ25" s="459"/>
      <c r="AK25" s="459"/>
      <c r="AL25" s="501"/>
      <c r="AM25" s="458">
        <v>10534854</v>
      </c>
      <c r="AN25" s="459"/>
      <c r="AO25" s="459"/>
      <c r="AP25" s="459"/>
      <c r="AQ25" s="459"/>
      <c r="AR25" s="501"/>
      <c r="AS25" s="458">
        <v>2981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347580035</v>
      </c>
      <c r="BO25" s="371"/>
      <c r="BP25" s="371"/>
      <c r="BQ25" s="371"/>
      <c r="BR25" s="371"/>
      <c r="BS25" s="371"/>
      <c r="BT25" s="371"/>
      <c r="BU25" s="372"/>
      <c r="BV25" s="370">
        <v>265408359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8163</v>
      </c>
      <c r="R26" s="459"/>
      <c r="S26" s="459"/>
      <c r="T26" s="459"/>
      <c r="U26" s="459"/>
      <c r="V26" s="501"/>
      <c r="W26" s="553"/>
      <c r="X26" s="554"/>
      <c r="Y26" s="555"/>
      <c r="Z26" s="457" t="s">
        <v>168</v>
      </c>
      <c r="AA26" s="559"/>
      <c r="AB26" s="559"/>
      <c r="AC26" s="559"/>
      <c r="AD26" s="559"/>
      <c r="AE26" s="559"/>
      <c r="AF26" s="559"/>
      <c r="AG26" s="560"/>
      <c r="AH26" s="458">
        <v>3978</v>
      </c>
      <c r="AI26" s="459"/>
      <c r="AJ26" s="459"/>
      <c r="AK26" s="459"/>
      <c r="AL26" s="501"/>
      <c r="AM26" s="458">
        <v>11261718</v>
      </c>
      <c r="AN26" s="459"/>
      <c r="AO26" s="459"/>
      <c r="AP26" s="459"/>
      <c r="AQ26" s="459"/>
      <c r="AR26" s="501"/>
      <c r="AS26" s="458">
        <v>2831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10258772</v>
      </c>
      <c r="BO26" s="408"/>
      <c r="BP26" s="408"/>
      <c r="BQ26" s="408"/>
      <c r="BR26" s="408"/>
      <c r="BS26" s="408"/>
      <c r="BT26" s="408"/>
      <c r="BU26" s="409"/>
      <c r="BV26" s="407">
        <v>10059185</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9500</v>
      </c>
      <c r="R27" s="459"/>
      <c r="S27" s="459"/>
      <c r="T27" s="459"/>
      <c r="U27" s="459"/>
      <c r="V27" s="501"/>
      <c r="W27" s="553"/>
      <c r="X27" s="554"/>
      <c r="Y27" s="555"/>
      <c r="Z27" s="457" t="s">
        <v>171</v>
      </c>
      <c r="AA27" s="437"/>
      <c r="AB27" s="437"/>
      <c r="AC27" s="437"/>
      <c r="AD27" s="437"/>
      <c r="AE27" s="437"/>
      <c r="AF27" s="437"/>
      <c r="AG27" s="438"/>
      <c r="AH27" s="458">
        <v>11960</v>
      </c>
      <c r="AI27" s="459"/>
      <c r="AJ27" s="459"/>
      <c r="AK27" s="459"/>
      <c r="AL27" s="501"/>
      <c r="AM27" s="458">
        <v>40007836</v>
      </c>
      <c r="AN27" s="459"/>
      <c r="AO27" s="459"/>
      <c r="AP27" s="459"/>
      <c r="AQ27" s="459"/>
      <c r="AR27" s="501"/>
      <c r="AS27" s="458">
        <v>3345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20642806</v>
      </c>
      <c r="BO27" s="527"/>
      <c r="BP27" s="527"/>
      <c r="BQ27" s="527"/>
      <c r="BR27" s="527"/>
      <c r="BS27" s="527"/>
      <c r="BT27" s="527"/>
      <c r="BU27" s="528"/>
      <c r="BV27" s="526">
        <v>20642806</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8440</v>
      </c>
      <c r="R28" s="459"/>
      <c r="S28" s="459"/>
      <c r="T28" s="459"/>
      <c r="U28" s="459"/>
      <c r="V28" s="501"/>
      <c r="W28" s="553"/>
      <c r="X28" s="554"/>
      <c r="Y28" s="555"/>
      <c r="Z28" s="457" t="s">
        <v>174</v>
      </c>
      <c r="AA28" s="437"/>
      <c r="AB28" s="437"/>
      <c r="AC28" s="437"/>
      <c r="AD28" s="437"/>
      <c r="AE28" s="437"/>
      <c r="AF28" s="437"/>
      <c r="AG28" s="438"/>
      <c r="AH28" s="458">
        <v>826</v>
      </c>
      <c r="AI28" s="459"/>
      <c r="AJ28" s="459"/>
      <c r="AK28" s="459"/>
      <c r="AL28" s="501"/>
      <c r="AM28" s="458">
        <v>2185596</v>
      </c>
      <c r="AN28" s="459"/>
      <c r="AO28" s="459"/>
      <c r="AP28" s="459"/>
      <c r="AQ28" s="459"/>
      <c r="AR28" s="501"/>
      <c r="AS28" s="458">
        <v>2646</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268796273</v>
      </c>
      <c r="BO28" s="371"/>
      <c r="BP28" s="371"/>
      <c r="BQ28" s="371"/>
      <c r="BR28" s="371"/>
      <c r="BS28" s="371"/>
      <c r="BT28" s="371"/>
      <c r="BU28" s="372"/>
      <c r="BV28" s="370">
        <v>245229407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81</v>
      </c>
      <c r="M29" s="459"/>
      <c r="N29" s="459"/>
      <c r="O29" s="459"/>
      <c r="P29" s="501"/>
      <c r="Q29" s="458">
        <v>7740</v>
      </c>
      <c r="R29" s="459"/>
      <c r="S29" s="459"/>
      <c r="T29" s="459"/>
      <c r="U29" s="459"/>
      <c r="V29" s="501"/>
      <c r="W29" s="556"/>
      <c r="X29" s="557"/>
      <c r="Y29" s="558"/>
      <c r="Z29" s="457" t="s">
        <v>177</v>
      </c>
      <c r="AA29" s="437"/>
      <c r="AB29" s="437"/>
      <c r="AC29" s="437"/>
      <c r="AD29" s="437"/>
      <c r="AE29" s="437"/>
      <c r="AF29" s="437"/>
      <c r="AG29" s="438"/>
      <c r="AH29" s="458">
        <v>33601</v>
      </c>
      <c r="AI29" s="459"/>
      <c r="AJ29" s="459"/>
      <c r="AK29" s="459"/>
      <c r="AL29" s="501"/>
      <c r="AM29" s="458">
        <v>105637552</v>
      </c>
      <c r="AN29" s="459"/>
      <c r="AO29" s="459"/>
      <c r="AP29" s="459"/>
      <c r="AQ29" s="459"/>
      <c r="AR29" s="501"/>
      <c r="AS29" s="458">
        <v>3144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121</v>
      </c>
      <c r="BO29" s="408"/>
      <c r="BP29" s="408"/>
      <c r="BQ29" s="408"/>
      <c r="BR29" s="408"/>
      <c r="BS29" s="408"/>
      <c r="BT29" s="408"/>
      <c r="BU29" s="409"/>
      <c r="BV29" s="407" t="s">
        <v>121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64318630</v>
      </c>
      <c r="BO30" s="527"/>
      <c r="BP30" s="527"/>
      <c r="BQ30" s="527"/>
      <c r="BR30" s="527"/>
      <c r="BS30" s="527"/>
      <c r="BT30" s="527"/>
      <c r="BU30" s="528"/>
      <c r="BV30" s="526">
        <v>64459586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5</v>
      </c>
      <c r="V34" s="597"/>
      <c r="W34" s="598" t="str">
        <f>IF('各会計、関係団体の財政状況及び健全化判断比率'!B28="","",'各会計、関係団体の財政状況及び健全化判断比率'!B28)</f>
        <v>駐車場事業会計</v>
      </c>
      <c r="X34" s="598"/>
      <c r="Y34" s="598"/>
      <c r="Z34" s="598"/>
      <c r="AA34" s="598"/>
      <c r="AB34" s="598"/>
      <c r="AC34" s="598"/>
      <c r="AD34" s="598"/>
      <c r="AE34" s="598"/>
      <c r="AF34" s="598"/>
      <c r="AG34" s="598"/>
      <c r="AH34" s="598"/>
      <c r="AI34" s="598"/>
      <c r="AJ34" s="598"/>
      <c r="AK34" s="598"/>
      <c r="AL34" s="181"/>
      <c r="AM34" s="597">
        <f>IF(AO34="","",MAX(C34:D43,U34:V43)+1)</f>
        <v>9</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14</v>
      </c>
      <c r="BF34" s="597"/>
      <c r="BG34" s="598" t="str">
        <f>IF('各会計、関係団体の財政状況及び健全化判断比率'!B37="","",'各会計、関係団体の財政状況及び健全化判断比率'!B37)</f>
        <v>食肉市場事業会計</v>
      </c>
      <c r="BH34" s="598"/>
      <c r="BI34" s="598"/>
      <c r="BJ34" s="598"/>
      <c r="BK34" s="598"/>
      <c r="BL34" s="598"/>
      <c r="BM34" s="598"/>
      <c r="BN34" s="598"/>
      <c r="BO34" s="598"/>
      <c r="BP34" s="598"/>
      <c r="BQ34" s="598"/>
      <c r="BR34" s="598"/>
      <c r="BS34" s="598"/>
      <c r="BT34" s="598"/>
      <c r="BU34" s="598"/>
      <c r="BV34" s="181"/>
      <c r="BW34" s="597">
        <f>IF(BY34="","",MAX(C34:D43,U34:V43,AM34:AN43,BE34:BF43)+1)</f>
        <v>15</v>
      </c>
      <c r="BX34" s="597"/>
      <c r="BY34" s="598" t="str">
        <f>IF('各会計、関係団体の財政状況及び健全化判断比率'!B68="","",'各会計、関係団体の財政状況及び健全化判断比率'!B68)</f>
        <v>関西広域連合</v>
      </c>
      <c r="BZ34" s="598"/>
      <c r="CA34" s="598"/>
      <c r="CB34" s="598"/>
      <c r="CC34" s="598"/>
      <c r="CD34" s="598"/>
      <c r="CE34" s="598"/>
      <c r="CF34" s="598"/>
      <c r="CG34" s="598"/>
      <c r="CH34" s="598"/>
      <c r="CI34" s="598"/>
      <c r="CJ34" s="598"/>
      <c r="CK34" s="598"/>
      <c r="CL34" s="598"/>
      <c r="CM34" s="598"/>
      <c r="CN34" s="181"/>
      <c r="CO34" s="597">
        <f>IF(CQ34="","",MAX(C34:D43,U34:V43,AM34:AN43,BE34:BF43,BW34:BX43)+1)</f>
        <v>22</v>
      </c>
      <c r="CP34" s="597"/>
      <c r="CQ34" s="598" t="str">
        <f>IF('各会計、関係団体の財政状況及び健全化判断比率'!BS7="","",'各会計、関係団体の財政状況及び健全化判断比率'!BS7)</f>
        <v>大阪市高速電気軌道（株）</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母子父子寡婦福祉貸付資金会計</v>
      </c>
      <c r="F35" s="598"/>
      <c r="G35" s="598"/>
      <c r="H35" s="598"/>
      <c r="I35" s="598"/>
      <c r="J35" s="598"/>
      <c r="K35" s="598"/>
      <c r="L35" s="598"/>
      <c r="M35" s="598"/>
      <c r="N35" s="598"/>
      <c r="O35" s="598"/>
      <c r="P35" s="598"/>
      <c r="Q35" s="598"/>
      <c r="R35" s="598"/>
      <c r="S35" s="598"/>
      <c r="T35" s="181"/>
      <c r="U35" s="597">
        <f>IF(W35="","",U34+1)</f>
        <v>6</v>
      </c>
      <c r="V35" s="597"/>
      <c r="W35" s="598" t="str">
        <f>IF('各会計、関係団体の財政状況及び健全化判断比率'!B29="","",'各会計、関係団体の財政状況及び健全化判断比率'!B29)</f>
        <v>国民健康保険事業会計</v>
      </c>
      <c r="X35" s="598"/>
      <c r="Y35" s="598"/>
      <c r="Z35" s="598"/>
      <c r="AA35" s="598"/>
      <c r="AB35" s="598"/>
      <c r="AC35" s="598"/>
      <c r="AD35" s="598"/>
      <c r="AE35" s="598"/>
      <c r="AF35" s="598"/>
      <c r="AG35" s="598"/>
      <c r="AH35" s="598"/>
      <c r="AI35" s="598"/>
      <c r="AJ35" s="598"/>
      <c r="AK35" s="598"/>
      <c r="AL35" s="181"/>
      <c r="AM35" s="597">
        <f t="shared" ref="AM35:AM43" si="0">IF(AO35="","",AM34+1)</f>
        <v>10</v>
      </c>
      <c r="AN35" s="597"/>
      <c r="AO35" s="598" t="str">
        <f>IF('各会計、関係団体の財政状況及び健全化判断比率'!B33="","",'各会計、関係団体の財政状況及び健全化判断比率'!B33)</f>
        <v>工業用水道事業会計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16</v>
      </c>
      <c r="BX35" s="597"/>
      <c r="BY35" s="598" t="str">
        <f>IF('各会計、関係団体の財政状況及び健全化判断比率'!B69="","",'各会計、関係団体の財政状況及び健全化判断比率'!B69)</f>
        <v>大阪府後期高齢者医療広域連合（一般会計）</v>
      </c>
      <c r="BZ35" s="598"/>
      <c r="CA35" s="598"/>
      <c r="CB35" s="598"/>
      <c r="CC35" s="598"/>
      <c r="CD35" s="598"/>
      <c r="CE35" s="598"/>
      <c r="CF35" s="598"/>
      <c r="CG35" s="598"/>
      <c r="CH35" s="598"/>
      <c r="CI35" s="598"/>
      <c r="CJ35" s="598"/>
      <c r="CK35" s="598"/>
      <c r="CL35" s="598"/>
      <c r="CM35" s="598"/>
      <c r="CN35" s="181"/>
      <c r="CO35" s="597">
        <f t="shared" ref="CO35:CO43" si="3">IF(CQ35="","",CO34+1)</f>
        <v>23</v>
      </c>
      <c r="CP35" s="597"/>
      <c r="CQ35" s="598" t="str">
        <f>IF('各会計、関係団体の財政状況及び健全化判断比率'!BS8="","",'各会計、関係団体の財政状況及び健全化判断比率'!BS8)</f>
        <v>（株）大阪メトロサービス</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心身障害者扶養共済事業会計</v>
      </c>
      <c r="F36" s="598"/>
      <c r="G36" s="598"/>
      <c r="H36" s="598"/>
      <c r="I36" s="598"/>
      <c r="J36" s="598"/>
      <c r="K36" s="598"/>
      <c r="L36" s="598"/>
      <c r="M36" s="598"/>
      <c r="N36" s="598"/>
      <c r="O36" s="598"/>
      <c r="P36" s="598"/>
      <c r="Q36" s="598"/>
      <c r="R36" s="598"/>
      <c r="S36" s="598"/>
      <c r="T36" s="181"/>
      <c r="U36" s="597">
        <f t="shared" ref="U36:U43" si="4">IF(W36="","",U35+1)</f>
        <v>7</v>
      </c>
      <c r="V36" s="597"/>
      <c r="W36" s="598" t="str">
        <f>IF('各会計、関係団体の財政状況及び健全化判断比率'!B30="","",'各会計、関係団体の財政状況及び健全化判断比率'!B30)</f>
        <v>介護保険事業会計</v>
      </c>
      <c r="X36" s="598"/>
      <c r="Y36" s="598"/>
      <c r="Z36" s="598"/>
      <c r="AA36" s="598"/>
      <c r="AB36" s="598"/>
      <c r="AC36" s="598"/>
      <c r="AD36" s="598"/>
      <c r="AE36" s="598"/>
      <c r="AF36" s="598"/>
      <c r="AG36" s="598"/>
      <c r="AH36" s="598"/>
      <c r="AI36" s="598"/>
      <c r="AJ36" s="598"/>
      <c r="AK36" s="598"/>
      <c r="AL36" s="181"/>
      <c r="AM36" s="597">
        <f t="shared" si="0"/>
        <v>11</v>
      </c>
      <c r="AN36" s="597"/>
      <c r="AO36" s="598" t="str">
        <f>IF('各会計、関係団体の財政状況及び健全化判断比率'!B34="","",'各会計、関係団体の財政状況及び健全化判断比率'!B34)</f>
        <v>中央卸売市場事業会計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17</v>
      </c>
      <c r="BX36" s="597"/>
      <c r="BY36" s="598" t="str">
        <f>IF('各会計、関係団体の財政状況及び健全化判断比率'!B70="","",'各会計、関係団体の財政状況及び健全化判断比率'!B70)</f>
        <v>大阪府後期高齢者医療広域連合（後期高齢者医療特別会計）</v>
      </c>
      <c r="BZ36" s="598"/>
      <c r="CA36" s="598"/>
      <c r="CB36" s="598"/>
      <c r="CC36" s="598"/>
      <c r="CD36" s="598"/>
      <c r="CE36" s="598"/>
      <c r="CF36" s="598"/>
      <c r="CG36" s="598"/>
      <c r="CH36" s="598"/>
      <c r="CI36" s="598"/>
      <c r="CJ36" s="598"/>
      <c r="CK36" s="598"/>
      <c r="CL36" s="598"/>
      <c r="CM36" s="598"/>
      <c r="CN36" s="181"/>
      <c r="CO36" s="597">
        <f t="shared" si="3"/>
        <v>24</v>
      </c>
      <c r="CP36" s="597"/>
      <c r="CQ36" s="598" t="str">
        <f>IF('各会計、関係団体の財政状況及び健全化判断比率'!BS9="","",'各会計、関係団体の財政状況及び健全化判断比率'!BS9)</f>
        <v>大阪地下街（株）</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f>IF(E37="","",C36+1)</f>
        <v>4</v>
      </c>
      <c r="D37" s="597"/>
      <c r="E37" s="598" t="str">
        <f>IF('各会計、関係団体の財政状況及び健全化判断比率'!B10="","",'各会計、関係団体の財政状況及び健全化判断比率'!B10)</f>
        <v>公債費会計</v>
      </c>
      <c r="F37" s="598"/>
      <c r="G37" s="598"/>
      <c r="H37" s="598"/>
      <c r="I37" s="598"/>
      <c r="J37" s="598"/>
      <c r="K37" s="598"/>
      <c r="L37" s="598"/>
      <c r="M37" s="598"/>
      <c r="N37" s="598"/>
      <c r="O37" s="598"/>
      <c r="P37" s="598"/>
      <c r="Q37" s="598"/>
      <c r="R37" s="598"/>
      <c r="S37" s="598"/>
      <c r="T37" s="181"/>
      <c r="U37" s="597">
        <f t="shared" si="4"/>
        <v>8</v>
      </c>
      <c r="V37" s="597"/>
      <c r="W37" s="598" t="str">
        <f>IF('各会計、関係団体の財政状況及び健全化判断比率'!B31="","",'各会計、関係団体の財政状況及び健全化判断比率'!B31)</f>
        <v>後期高齢者医療事業会計</v>
      </c>
      <c r="X37" s="598"/>
      <c r="Y37" s="598"/>
      <c r="Z37" s="598"/>
      <c r="AA37" s="598"/>
      <c r="AB37" s="598"/>
      <c r="AC37" s="598"/>
      <c r="AD37" s="598"/>
      <c r="AE37" s="598"/>
      <c r="AF37" s="598"/>
      <c r="AG37" s="598"/>
      <c r="AH37" s="598"/>
      <c r="AI37" s="598"/>
      <c r="AJ37" s="598"/>
      <c r="AK37" s="598"/>
      <c r="AL37" s="181"/>
      <c r="AM37" s="597">
        <f t="shared" si="0"/>
        <v>12</v>
      </c>
      <c r="AN37" s="597"/>
      <c r="AO37" s="598" t="str">
        <f>IF('各会計、関係団体の財政状況及び健全化判断比率'!B35="","",'各会計、関係団体の財政状況及び健全化判断比率'!B35)</f>
        <v>下水道事業会計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18</v>
      </c>
      <c r="BX37" s="597"/>
      <c r="BY37" s="598" t="str">
        <f>IF('各会計、関係団体の財政状況及び健全化判断比率'!B71="","",'各会計、関係団体の財政状況及び健全化判断比率'!B71)</f>
        <v xml:space="preserve">淀川左岸水防事務組合  </v>
      </c>
      <c r="BZ37" s="598"/>
      <c r="CA37" s="598"/>
      <c r="CB37" s="598"/>
      <c r="CC37" s="598"/>
      <c r="CD37" s="598"/>
      <c r="CE37" s="598"/>
      <c r="CF37" s="598"/>
      <c r="CG37" s="598"/>
      <c r="CH37" s="598"/>
      <c r="CI37" s="598"/>
      <c r="CJ37" s="598"/>
      <c r="CK37" s="598"/>
      <c r="CL37" s="598"/>
      <c r="CM37" s="598"/>
      <c r="CN37" s="181"/>
      <c r="CO37" s="597">
        <f t="shared" si="3"/>
        <v>25</v>
      </c>
      <c r="CP37" s="597"/>
      <c r="CQ37" s="598" t="str">
        <f>IF('各会計、関係団体の財政状況及び健全化判断比率'!BS10="","",'各会計、関係団体の財政状況及び健全化判断比率'!BS10)</f>
        <v>（株）大阪メトロアドエラ</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f t="shared" si="0"/>
        <v>13</v>
      </c>
      <c r="AN38" s="597"/>
      <c r="AO38" s="598" t="str">
        <f>IF('各会計、関係団体の財政状況及び健全化判断比率'!B36="","",'各会計、関係団体の財政状況及び健全化判断比率'!B36)</f>
        <v>港営事業会計</v>
      </c>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19</v>
      </c>
      <c r="BX38" s="597"/>
      <c r="BY38" s="598" t="str">
        <f>IF('各会計、関係団体の財政状況及び健全化判断比率'!B72="","",'各会計、関係団体の財政状況及び健全化判断比率'!B72)</f>
        <v>淀川右岸水防事務組合</v>
      </c>
      <c r="BZ38" s="598"/>
      <c r="CA38" s="598"/>
      <c r="CB38" s="598"/>
      <c r="CC38" s="598"/>
      <c r="CD38" s="598"/>
      <c r="CE38" s="598"/>
      <c r="CF38" s="598"/>
      <c r="CG38" s="598"/>
      <c r="CH38" s="598"/>
      <c r="CI38" s="598"/>
      <c r="CJ38" s="598"/>
      <c r="CK38" s="598"/>
      <c r="CL38" s="598"/>
      <c r="CM38" s="598"/>
      <c r="CN38" s="181"/>
      <c r="CO38" s="597">
        <f t="shared" si="3"/>
        <v>26</v>
      </c>
      <c r="CP38" s="597"/>
      <c r="CQ38" s="598" t="str">
        <f>IF('各会計、関係団体の財政状況及び健全化判断比率'!BS11="","",'各会計、関係団体の財政状況及び健全化判断比率'!BS11)</f>
        <v>ＴＵＣＫＮＡＬ（株）</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20</v>
      </c>
      <c r="BX39" s="597"/>
      <c r="BY39" s="598" t="str">
        <f>IF('各会計、関係団体の財政状況及び健全化判断比率'!B73="","",'各会計、関係団体の財政状況及び健全化判断比率'!B73)</f>
        <v>大和川右岸水防事務組合</v>
      </c>
      <c r="BZ39" s="598"/>
      <c r="CA39" s="598"/>
      <c r="CB39" s="598"/>
      <c r="CC39" s="598"/>
      <c r="CD39" s="598"/>
      <c r="CE39" s="598"/>
      <c r="CF39" s="598"/>
      <c r="CG39" s="598"/>
      <c r="CH39" s="598"/>
      <c r="CI39" s="598"/>
      <c r="CJ39" s="598"/>
      <c r="CK39" s="598"/>
      <c r="CL39" s="598"/>
      <c r="CM39" s="598"/>
      <c r="CN39" s="181"/>
      <c r="CO39" s="597">
        <f t="shared" si="3"/>
        <v>27</v>
      </c>
      <c r="CP39" s="597"/>
      <c r="CQ39" s="598" t="str">
        <f>IF('各会計、関係団体の財政状況及び健全化判断比率'!BS12="","",'各会計、関係団体の財政状況及び健全化判断比率'!BS12)</f>
        <v>大阪メトロビジネスアソシエイト（株）</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21</v>
      </c>
      <c r="BX40" s="597"/>
      <c r="BY40" s="598" t="str">
        <f>IF('各会計、関係団体の財政状況及び健全化判断比率'!B74="","",'各会計、関係団体の財政状況及び健全化判断比率'!B74)</f>
        <v>大阪広域環境施設組合</v>
      </c>
      <c r="BZ40" s="598"/>
      <c r="CA40" s="598"/>
      <c r="CB40" s="598"/>
      <c r="CC40" s="598"/>
      <c r="CD40" s="598"/>
      <c r="CE40" s="598"/>
      <c r="CF40" s="598"/>
      <c r="CG40" s="598"/>
      <c r="CH40" s="598"/>
      <c r="CI40" s="598"/>
      <c r="CJ40" s="598"/>
      <c r="CK40" s="598"/>
      <c r="CL40" s="598"/>
      <c r="CM40" s="598"/>
      <c r="CN40" s="181"/>
      <c r="CO40" s="597">
        <f t="shared" si="3"/>
        <v>28</v>
      </c>
      <c r="CP40" s="597"/>
      <c r="CQ40" s="598" t="str">
        <f>IF('各会計、関係団体の財政状況及び健全化判断比率'!BS13="","",'各会計、関係団体の財政状況及び健全化判断比率'!BS13)</f>
        <v>（株）交通電業社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f t="shared" si="3"/>
        <v>29</v>
      </c>
      <c r="CP41" s="597"/>
      <c r="CQ41" s="598" t="str">
        <f>IF('各会計、関係団体の財政状況及び健全化判断比率'!BS14="","",'各会計、関係団体の財政状況及び健全化判断比率'!BS14)</f>
        <v>大阪シティバス（株）</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f t="shared" si="3"/>
        <v>30</v>
      </c>
      <c r="CP42" s="597"/>
      <c r="CQ42" s="598" t="str">
        <f>IF('各会計、関係団体の財政状況及び健全化判断比率'!BS15="","",'各会計、関係団体の財政状況及び健全化判断比率'!BS15)</f>
        <v>（公大）大阪</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f t="shared" si="3"/>
        <v>31</v>
      </c>
      <c r="CP43" s="597"/>
      <c r="CQ43" s="598" t="str">
        <f>IF('各会計、関係団体の財政状況及び健全化判断比率'!BS16="","",'各会計、関係団体の財政状況及び健全化判断比率'!BS16)</f>
        <v>（地独）大阪市博物館機構</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MtvtksyWD3W6y9k8lo+eISuUy7ZRiTvIaYj4KedUyeQnutBrUxlkbTbEJggouV614/lr06+WFDmO7UDJlVQUg==" saltValue="Vor9+nwDXrBw2+nGQb6zB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51" t="s">
        <v>538</v>
      </c>
      <c r="D34" s="1151"/>
      <c r="E34" s="1152"/>
      <c r="F34" s="32">
        <v>4.67</v>
      </c>
      <c r="G34" s="33">
        <v>4.55</v>
      </c>
      <c r="H34" s="33">
        <v>4.4000000000000004</v>
      </c>
      <c r="I34" s="33">
        <v>4.4400000000000004</v>
      </c>
      <c r="J34" s="34">
        <v>4.54</v>
      </c>
      <c r="K34" s="22"/>
      <c r="L34" s="22"/>
      <c r="M34" s="22"/>
      <c r="N34" s="22"/>
      <c r="O34" s="22"/>
      <c r="P34" s="22"/>
    </row>
    <row r="35" spans="1:16" ht="39" customHeight="1" x14ac:dyDescent="0.15">
      <c r="A35" s="22"/>
      <c r="B35" s="35"/>
      <c r="C35" s="1145" t="s">
        <v>539</v>
      </c>
      <c r="D35" s="1146"/>
      <c r="E35" s="1147"/>
      <c r="F35" s="36">
        <v>4.51</v>
      </c>
      <c r="G35" s="37">
        <v>3.95</v>
      </c>
      <c r="H35" s="37">
        <v>3.33</v>
      </c>
      <c r="I35" s="37">
        <v>3.3</v>
      </c>
      <c r="J35" s="38">
        <v>4.29</v>
      </c>
      <c r="K35" s="22"/>
      <c r="L35" s="22"/>
      <c r="M35" s="22"/>
      <c r="N35" s="22"/>
      <c r="O35" s="22"/>
      <c r="P35" s="22"/>
    </row>
    <row r="36" spans="1:16" ht="39" customHeight="1" x14ac:dyDescent="0.15">
      <c r="A36" s="22"/>
      <c r="B36" s="35"/>
      <c r="C36" s="1145" t="s">
        <v>540</v>
      </c>
      <c r="D36" s="1146"/>
      <c r="E36" s="1147"/>
      <c r="F36" s="36">
        <v>0.31</v>
      </c>
      <c r="G36" s="37">
        <v>1.5</v>
      </c>
      <c r="H36" s="37">
        <v>3.42</v>
      </c>
      <c r="I36" s="37">
        <v>2.95</v>
      </c>
      <c r="J36" s="38">
        <v>1.84</v>
      </c>
      <c r="K36" s="22"/>
      <c r="L36" s="22"/>
      <c r="M36" s="22"/>
      <c r="N36" s="22"/>
      <c r="O36" s="22"/>
      <c r="P36" s="22"/>
    </row>
    <row r="37" spans="1:16" ht="39" customHeight="1" x14ac:dyDescent="0.15">
      <c r="A37" s="22"/>
      <c r="B37" s="35"/>
      <c r="C37" s="1145" t="s">
        <v>541</v>
      </c>
      <c r="D37" s="1146"/>
      <c r="E37" s="1147"/>
      <c r="F37" s="36">
        <v>0.97</v>
      </c>
      <c r="G37" s="37">
        <v>1.01</v>
      </c>
      <c r="H37" s="37">
        <v>1</v>
      </c>
      <c r="I37" s="37">
        <v>1.08</v>
      </c>
      <c r="J37" s="38">
        <v>1.07</v>
      </c>
      <c r="K37" s="22"/>
      <c r="L37" s="22"/>
      <c r="M37" s="22"/>
      <c r="N37" s="22"/>
      <c r="O37" s="22"/>
      <c r="P37" s="22"/>
    </row>
    <row r="38" spans="1:16" ht="39" customHeight="1" x14ac:dyDescent="0.15">
      <c r="A38" s="22"/>
      <c r="B38" s="35"/>
      <c r="C38" s="1145" t="s">
        <v>542</v>
      </c>
      <c r="D38" s="1146"/>
      <c r="E38" s="1147"/>
      <c r="F38" s="36">
        <v>0.69</v>
      </c>
      <c r="G38" s="37">
        <v>0.7</v>
      </c>
      <c r="H38" s="37">
        <v>0.7</v>
      </c>
      <c r="I38" s="37">
        <v>0.66</v>
      </c>
      <c r="J38" s="38">
        <v>0.44</v>
      </c>
      <c r="K38" s="22"/>
      <c r="L38" s="22"/>
      <c r="M38" s="22"/>
      <c r="N38" s="22"/>
      <c r="O38" s="22"/>
      <c r="P38" s="22"/>
    </row>
    <row r="39" spans="1:16" ht="39" customHeight="1" x14ac:dyDescent="0.15">
      <c r="A39" s="22"/>
      <c r="B39" s="35"/>
      <c r="C39" s="1145" t="s">
        <v>543</v>
      </c>
      <c r="D39" s="1146"/>
      <c r="E39" s="1147"/>
      <c r="F39" s="36">
        <v>0.17</v>
      </c>
      <c r="G39" s="37">
        <v>0.18</v>
      </c>
      <c r="H39" s="37">
        <v>0.18</v>
      </c>
      <c r="I39" s="37">
        <v>0.3</v>
      </c>
      <c r="J39" s="38">
        <v>0.32</v>
      </c>
      <c r="K39" s="22"/>
      <c r="L39" s="22"/>
      <c r="M39" s="22"/>
      <c r="N39" s="22"/>
      <c r="O39" s="22"/>
      <c r="P39" s="22"/>
    </row>
    <row r="40" spans="1:16" ht="39" customHeight="1" x14ac:dyDescent="0.15">
      <c r="A40" s="22"/>
      <c r="B40" s="35"/>
      <c r="C40" s="1145" t="s">
        <v>544</v>
      </c>
      <c r="D40" s="1146"/>
      <c r="E40" s="1147"/>
      <c r="F40" s="36">
        <v>0.02</v>
      </c>
      <c r="G40" s="37">
        <v>0.01</v>
      </c>
      <c r="H40" s="37">
        <v>0</v>
      </c>
      <c r="I40" s="37">
        <v>0</v>
      </c>
      <c r="J40" s="38">
        <v>0.04</v>
      </c>
      <c r="K40" s="22"/>
      <c r="L40" s="22"/>
      <c r="M40" s="22"/>
      <c r="N40" s="22"/>
      <c r="O40" s="22"/>
      <c r="P40" s="22"/>
    </row>
    <row r="41" spans="1:16" ht="39" customHeight="1" x14ac:dyDescent="0.15">
      <c r="A41" s="22"/>
      <c r="B41" s="35"/>
      <c r="C41" s="1145" t="s">
        <v>545</v>
      </c>
      <c r="D41" s="1146"/>
      <c r="E41" s="1147"/>
      <c r="F41" s="36">
        <v>0.34</v>
      </c>
      <c r="G41" s="37">
        <v>0.44</v>
      </c>
      <c r="H41" s="37">
        <v>0.13</v>
      </c>
      <c r="I41" s="37">
        <v>0.06</v>
      </c>
      <c r="J41" s="38">
        <v>0.02</v>
      </c>
      <c r="K41" s="22"/>
      <c r="L41" s="22"/>
      <c r="M41" s="22"/>
      <c r="N41" s="22"/>
      <c r="O41" s="22"/>
      <c r="P41" s="22"/>
    </row>
    <row r="42" spans="1:16" ht="39" customHeight="1" x14ac:dyDescent="0.15">
      <c r="A42" s="22"/>
      <c r="B42" s="39"/>
      <c r="C42" s="1145" t="s">
        <v>546</v>
      </c>
      <c r="D42" s="1146"/>
      <c r="E42" s="1147"/>
      <c r="F42" s="36" t="s">
        <v>495</v>
      </c>
      <c r="G42" s="37" t="s">
        <v>495</v>
      </c>
      <c r="H42" s="37" t="s">
        <v>495</v>
      </c>
      <c r="I42" s="37" t="s">
        <v>495</v>
      </c>
      <c r="J42" s="38" t="s">
        <v>495</v>
      </c>
      <c r="K42" s="22"/>
      <c r="L42" s="22"/>
      <c r="M42" s="22"/>
      <c r="N42" s="22"/>
      <c r="O42" s="22"/>
      <c r="P42" s="22"/>
    </row>
    <row r="43" spans="1:16" ht="39" customHeight="1" thickBot="1" x14ac:dyDescent="0.2">
      <c r="A43" s="22"/>
      <c r="B43" s="40"/>
      <c r="C43" s="1148" t="s">
        <v>547</v>
      </c>
      <c r="D43" s="1149"/>
      <c r="E43" s="1150"/>
      <c r="F43" s="41">
        <v>0.19</v>
      </c>
      <c r="G43" s="42">
        <v>0.35</v>
      </c>
      <c r="H43" s="42">
        <v>0.26</v>
      </c>
      <c r="I43" s="42">
        <v>0.59</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4fA/36fBZTgDVI2akRiKvjoxKpiYAq66v3y+D9xuw3Ua1Nmq3SIf+Kj47oBkNVD+lfY+qd/vTCEePGHn2YtNg==" saltValue="xgf9/Gy2w35bdrCfJAXN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87690</v>
      </c>
      <c r="L45" s="60">
        <v>85236</v>
      </c>
      <c r="M45" s="60">
        <v>85463</v>
      </c>
      <c r="N45" s="60">
        <v>85586</v>
      </c>
      <c r="O45" s="61">
        <v>84346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495</v>
      </c>
      <c r="L46" s="64" t="s">
        <v>495</v>
      </c>
      <c r="M46" s="64" t="s">
        <v>495</v>
      </c>
      <c r="N46" s="64" t="s">
        <v>495</v>
      </c>
      <c r="O46" s="65" t="s">
        <v>495</v>
      </c>
      <c r="P46" s="48"/>
      <c r="Q46" s="48"/>
      <c r="R46" s="48"/>
      <c r="S46" s="48"/>
      <c r="T46" s="48"/>
      <c r="U46" s="48"/>
    </row>
    <row r="47" spans="1:21" ht="30.75" customHeight="1" x14ac:dyDescent="0.15">
      <c r="A47" s="48"/>
      <c r="B47" s="1155"/>
      <c r="C47" s="1156"/>
      <c r="D47" s="62"/>
      <c r="E47" s="1161" t="s">
        <v>12</v>
      </c>
      <c r="F47" s="1161"/>
      <c r="G47" s="1161"/>
      <c r="H47" s="1161"/>
      <c r="I47" s="1161"/>
      <c r="J47" s="1162"/>
      <c r="K47" s="63">
        <v>85856</v>
      </c>
      <c r="L47" s="64">
        <v>78418</v>
      </c>
      <c r="M47" s="64">
        <v>73890</v>
      </c>
      <c r="N47" s="64">
        <v>68476</v>
      </c>
      <c r="O47" s="65">
        <v>63918</v>
      </c>
      <c r="P47" s="48"/>
      <c r="Q47" s="48"/>
      <c r="R47" s="48"/>
      <c r="S47" s="48"/>
      <c r="T47" s="48"/>
      <c r="U47" s="48"/>
    </row>
    <row r="48" spans="1:21" ht="30.75" customHeight="1" x14ac:dyDescent="0.15">
      <c r="A48" s="48"/>
      <c r="B48" s="1155"/>
      <c r="C48" s="1156"/>
      <c r="D48" s="62"/>
      <c r="E48" s="1161" t="s">
        <v>13</v>
      </c>
      <c r="F48" s="1161"/>
      <c r="G48" s="1161"/>
      <c r="H48" s="1161"/>
      <c r="I48" s="1161"/>
      <c r="J48" s="1162"/>
      <c r="K48" s="63">
        <v>20839</v>
      </c>
      <c r="L48" s="64">
        <v>20211</v>
      </c>
      <c r="M48" s="64">
        <v>19394</v>
      </c>
      <c r="N48" s="64">
        <v>18811</v>
      </c>
      <c r="O48" s="65">
        <v>18614</v>
      </c>
      <c r="P48" s="48"/>
      <c r="Q48" s="48"/>
      <c r="R48" s="48"/>
      <c r="S48" s="48"/>
      <c r="T48" s="48"/>
      <c r="U48" s="48"/>
    </row>
    <row r="49" spans="1:21" ht="30.75" customHeight="1" x14ac:dyDescent="0.15">
      <c r="A49" s="48"/>
      <c r="B49" s="1155"/>
      <c r="C49" s="1156"/>
      <c r="D49" s="62"/>
      <c r="E49" s="1161" t="s">
        <v>14</v>
      </c>
      <c r="F49" s="1161"/>
      <c r="G49" s="1161"/>
      <c r="H49" s="1161"/>
      <c r="I49" s="1161"/>
      <c r="J49" s="1162"/>
      <c r="K49" s="63">
        <v>844</v>
      </c>
      <c r="L49" s="64">
        <v>644</v>
      </c>
      <c r="M49" s="64">
        <v>600</v>
      </c>
      <c r="N49" s="64">
        <v>359</v>
      </c>
      <c r="O49" s="65">
        <v>966</v>
      </c>
      <c r="P49" s="48"/>
      <c r="Q49" s="48"/>
      <c r="R49" s="48"/>
      <c r="S49" s="48"/>
      <c r="T49" s="48"/>
      <c r="U49" s="48"/>
    </row>
    <row r="50" spans="1:21" ht="30.75" customHeight="1" x14ac:dyDescent="0.15">
      <c r="A50" s="48"/>
      <c r="B50" s="1155"/>
      <c r="C50" s="1156"/>
      <c r="D50" s="62"/>
      <c r="E50" s="1161" t="s">
        <v>15</v>
      </c>
      <c r="F50" s="1161"/>
      <c r="G50" s="1161"/>
      <c r="H50" s="1161"/>
      <c r="I50" s="1161"/>
      <c r="J50" s="1162"/>
      <c r="K50" s="63">
        <v>10345</v>
      </c>
      <c r="L50" s="64">
        <v>11126</v>
      </c>
      <c r="M50" s="64">
        <v>11259</v>
      </c>
      <c r="N50" s="64">
        <v>11286</v>
      </c>
      <c r="O50" s="65">
        <v>12367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495</v>
      </c>
      <c r="L51" s="64" t="s">
        <v>495</v>
      </c>
      <c r="M51" s="64" t="s">
        <v>495</v>
      </c>
      <c r="N51" s="64" t="s">
        <v>495</v>
      </c>
      <c r="O51" s="65" t="s">
        <v>495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188754</v>
      </c>
      <c r="L52" s="64">
        <v>181883</v>
      </c>
      <c r="M52" s="64">
        <v>179749</v>
      </c>
      <c r="N52" s="64">
        <v>178722</v>
      </c>
      <c r="O52" s="65">
        <v>174994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16820</v>
      </c>
      <c r="L53" s="69">
        <v>13752</v>
      </c>
      <c r="M53" s="69">
        <v>10857</v>
      </c>
      <c r="N53" s="69">
        <v>5796</v>
      </c>
      <c r="O53" s="70">
        <v>5217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9" t="s">
        <v>24</v>
      </c>
      <c r="C58" s="1170"/>
      <c r="D58" s="1175" t="s">
        <v>25</v>
      </c>
      <c r="E58" s="1176"/>
      <c r="F58" s="1176"/>
      <c r="G58" s="1176"/>
      <c r="H58" s="1176"/>
      <c r="I58" s="1176"/>
      <c r="J58" s="1177"/>
      <c r="K58" s="83">
        <v>102277</v>
      </c>
      <c r="L58" s="84">
        <v>83093</v>
      </c>
      <c r="M58" s="84">
        <v>55272</v>
      </c>
      <c r="N58" s="84">
        <v>69276</v>
      </c>
      <c r="O58" s="85">
        <v>76638</v>
      </c>
    </row>
    <row r="59" spans="1:21" ht="31.5" customHeight="1" x14ac:dyDescent="0.15">
      <c r="B59" s="1171"/>
      <c r="C59" s="1172"/>
      <c r="D59" s="1178" t="s">
        <v>26</v>
      </c>
      <c r="E59" s="1179"/>
      <c r="F59" s="1179"/>
      <c r="G59" s="1179"/>
      <c r="H59" s="1179"/>
      <c r="I59" s="1179"/>
      <c r="J59" s="1180"/>
      <c r="K59" s="86">
        <v>650352</v>
      </c>
      <c r="L59" s="87">
        <v>623985</v>
      </c>
      <c r="M59" s="87">
        <v>576027</v>
      </c>
      <c r="N59" s="87">
        <v>557468</v>
      </c>
      <c r="O59" s="88">
        <v>566855</v>
      </c>
    </row>
    <row r="60" spans="1:21" ht="31.5" customHeight="1" thickBot="1" x14ac:dyDescent="0.2">
      <c r="B60" s="1173"/>
      <c r="C60" s="1174"/>
      <c r="D60" s="1181" t="s">
        <v>27</v>
      </c>
      <c r="E60" s="1182"/>
      <c r="F60" s="1182"/>
      <c r="G60" s="1182"/>
      <c r="H60" s="1182"/>
      <c r="I60" s="1182"/>
      <c r="J60" s="1183"/>
      <c r="K60" s="89">
        <v>459322</v>
      </c>
      <c r="L60" s="90">
        <v>441810</v>
      </c>
      <c r="M60" s="90">
        <v>425206</v>
      </c>
      <c r="N60" s="90">
        <v>429613</v>
      </c>
      <c r="O60" s="91">
        <v>427313</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P4hvZpM7G6YuQL6GVE9SDiKpzlIM2bvDdZpI0/R/A8qpvQ/rmeZJwJBxGzxlS0MXebkArqtxN1tjlQuqJChNw==" saltValue="npknzXo2Ojb++BYCJvOg4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0" orientation="landscape" cellComments="asDisplayed"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533</v>
      </c>
      <c r="J40" s="103" t="s">
        <v>534</v>
      </c>
      <c r="K40" s="103" t="s">
        <v>535</v>
      </c>
      <c r="L40" s="103" t="s">
        <v>536</v>
      </c>
      <c r="M40" s="104" t="s">
        <v>537</v>
      </c>
    </row>
    <row r="41" spans="2:13" ht="27.75" customHeight="1" x14ac:dyDescent="0.15">
      <c r="B41" s="1184" t="s">
        <v>30</v>
      </c>
      <c r="C41" s="1185"/>
      <c r="D41" s="105"/>
      <c r="E41" s="1190" t="s">
        <v>31</v>
      </c>
      <c r="F41" s="1190"/>
      <c r="G41" s="1190"/>
      <c r="H41" s="1191"/>
      <c r="I41" s="355">
        <v>2625777</v>
      </c>
      <c r="J41" s="356">
        <v>2454823</v>
      </c>
      <c r="K41" s="356">
        <v>2360740</v>
      </c>
      <c r="L41" s="356">
        <v>2235121</v>
      </c>
      <c r="M41" s="357">
        <v>2107900</v>
      </c>
    </row>
    <row r="42" spans="2:13" ht="27.75" customHeight="1" x14ac:dyDescent="0.15">
      <c r="B42" s="1186"/>
      <c r="C42" s="1187"/>
      <c r="D42" s="106"/>
      <c r="E42" s="1192" t="s">
        <v>32</v>
      </c>
      <c r="F42" s="1192"/>
      <c r="G42" s="1192"/>
      <c r="H42" s="1193"/>
      <c r="I42" s="358">
        <v>88277</v>
      </c>
      <c r="J42" s="359">
        <v>77408</v>
      </c>
      <c r="K42" s="359">
        <v>66268</v>
      </c>
      <c r="L42" s="359">
        <v>55728</v>
      </c>
      <c r="M42" s="360">
        <v>43707</v>
      </c>
    </row>
    <row r="43" spans="2:13" ht="27.75" customHeight="1" x14ac:dyDescent="0.15">
      <c r="B43" s="1186"/>
      <c r="C43" s="1187"/>
      <c r="D43" s="106"/>
      <c r="E43" s="1192" t="s">
        <v>33</v>
      </c>
      <c r="F43" s="1192"/>
      <c r="G43" s="1192"/>
      <c r="H43" s="1193"/>
      <c r="I43" s="358">
        <v>289885</v>
      </c>
      <c r="J43" s="359">
        <v>282245</v>
      </c>
      <c r="K43" s="359">
        <v>280491</v>
      </c>
      <c r="L43" s="359">
        <v>284093</v>
      </c>
      <c r="M43" s="360">
        <v>284363</v>
      </c>
    </row>
    <row r="44" spans="2:13" ht="27.75" customHeight="1" x14ac:dyDescent="0.15">
      <c r="B44" s="1186"/>
      <c r="C44" s="1187"/>
      <c r="D44" s="106"/>
      <c r="E44" s="1192" t="s">
        <v>34</v>
      </c>
      <c r="F44" s="1192"/>
      <c r="G44" s="1192"/>
      <c r="H44" s="1193"/>
      <c r="I44" s="358">
        <v>8091</v>
      </c>
      <c r="J44" s="359">
        <v>8515</v>
      </c>
      <c r="K44" s="359">
        <v>7959</v>
      </c>
      <c r="L44" s="359">
        <v>8330</v>
      </c>
      <c r="M44" s="360">
        <v>7942</v>
      </c>
    </row>
    <row r="45" spans="2:13" ht="27.75" customHeight="1" x14ac:dyDescent="0.15">
      <c r="B45" s="1186"/>
      <c r="C45" s="1187"/>
      <c r="D45" s="106"/>
      <c r="E45" s="1192" t="s">
        <v>35</v>
      </c>
      <c r="F45" s="1192"/>
      <c r="G45" s="1192"/>
      <c r="H45" s="1193"/>
      <c r="I45" s="358">
        <v>234245</v>
      </c>
      <c r="J45" s="359">
        <v>229242</v>
      </c>
      <c r="K45" s="359">
        <v>216730</v>
      </c>
      <c r="L45" s="359">
        <v>216488</v>
      </c>
      <c r="M45" s="360">
        <v>225664</v>
      </c>
    </row>
    <row r="46" spans="2:13" ht="27.75" customHeight="1" x14ac:dyDescent="0.15">
      <c r="B46" s="1186"/>
      <c r="C46" s="1187"/>
      <c r="D46" s="107"/>
      <c r="E46" s="1192" t="s">
        <v>36</v>
      </c>
      <c r="F46" s="1192"/>
      <c r="G46" s="1192"/>
      <c r="H46" s="1193"/>
      <c r="I46" s="358">
        <v>27323</v>
      </c>
      <c r="J46" s="359">
        <v>25578</v>
      </c>
      <c r="K46" s="359">
        <v>23832</v>
      </c>
      <c r="L46" s="359">
        <v>22085</v>
      </c>
      <c r="M46" s="360">
        <v>20933</v>
      </c>
    </row>
    <row r="47" spans="2:13" ht="27.75" customHeight="1" x14ac:dyDescent="0.15">
      <c r="B47" s="1186"/>
      <c r="C47" s="1187"/>
      <c r="D47" s="108"/>
      <c r="E47" s="1194" t="s">
        <v>37</v>
      </c>
      <c r="F47" s="1195"/>
      <c r="G47" s="1195"/>
      <c r="H47" s="1196"/>
      <c r="I47" s="358" t="s">
        <v>495</v>
      </c>
      <c r="J47" s="359" t="s">
        <v>495</v>
      </c>
      <c r="K47" s="359" t="s">
        <v>495</v>
      </c>
      <c r="L47" s="359" t="s">
        <v>495</v>
      </c>
      <c r="M47" s="360" t="s">
        <v>495</v>
      </c>
    </row>
    <row r="48" spans="2:13" ht="27.75" customHeight="1" x14ac:dyDescent="0.15">
      <c r="B48" s="1186"/>
      <c r="C48" s="1187"/>
      <c r="D48" s="106"/>
      <c r="E48" s="1192" t="s">
        <v>38</v>
      </c>
      <c r="F48" s="1192"/>
      <c r="G48" s="1192"/>
      <c r="H48" s="1193"/>
      <c r="I48" s="358" t="s">
        <v>495</v>
      </c>
      <c r="J48" s="359" t="s">
        <v>495</v>
      </c>
      <c r="K48" s="359" t="s">
        <v>495</v>
      </c>
      <c r="L48" s="359" t="s">
        <v>495</v>
      </c>
      <c r="M48" s="360" t="s">
        <v>495</v>
      </c>
    </row>
    <row r="49" spans="2:13" ht="27.75" customHeight="1" x14ac:dyDescent="0.15">
      <c r="B49" s="1188"/>
      <c r="C49" s="1189"/>
      <c r="D49" s="106"/>
      <c r="E49" s="1192" t="s">
        <v>39</v>
      </c>
      <c r="F49" s="1192"/>
      <c r="G49" s="1192"/>
      <c r="H49" s="1193"/>
      <c r="I49" s="358" t="s">
        <v>495</v>
      </c>
      <c r="J49" s="359" t="s">
        <v>495</v>
      </c>
      <c r="K49" s="359" t="s">
        <v>495</v>
      </c>
      <c r="L49" s="359" t="s">
        <v>495</v>
      </c>
      <c r="M49" s="360" t="s">
        <v>495</v>
      </c>
    </row>
    <row r="50" spans="2:13" ht="27.75" customHeight="1" x14ac:dyDescent="0.15">
      <c r="B50" s="1197" t="s">
        <v>40</v>
      </c>
      <c r="C50" s="1198"/>
      <c r="D50" s="109"/>
      <c r="E50" s="1192" t="s">
        <v>41</v>
      </c>
      <c r="F50" s="1192"/>
      <c r="G50" s="1192"/>
      <c r="H50" s="1193"/>
      <c r="I50" s="358">
        <v>966191</v>
      </c>
      <c r="J50" s="359">
        <v>897658</v>
      </c>
      <c r="K50" s="359">
        <v>908767</v>
      </c>
      <c r="L50" s="359">
        <v>932391</v>
      </c>
      <c r="M50" s="360">
        <v>941636</v>
      </c>
    </row>
    <row r="51" spans="2:13" ht="27.75" customHeight="1" x14ac:dyDescent="0.15">
      <c r="B51" s="1186"/>
      <c r="C51" s="1187"/>
      <c r="D51" s="106"/>
      <c r="E51" s="1192" t="s">
        <v>42</v>
      </c>
      <c r="F51" s="1192"/>
      <c r="G51" s="1192"/>
      <c r="H51" s="1193"/>
      <c r="I51" s="358">
        <v>761513</v>
      </c>
      <c r="J51" s="359">
        <v>786137</v>
      </c>
      <c r="K51" s="359">
        <v>819578</v>
      </c>
      <c r="L51" s="359">
        <v>855139</v>
      </c>
      <c r="M51" s="360">
        <v>885901</v>
      </c>
    </row>
    <row r="52" spans="2:13" ht="27.75" customHeight="1" x14ac:dyDescent="0.15">
      <c r="B52" s="1188"/>
      <c r="C52" s="1189"/>
      <c r="D52" s="106"/>
      <c r="E52" s="1192" t="s">
        <v>43</v>
      </c>
      <c r="F52" s="1192"/>
      <c r="G52" s="1192"/>
      <c r="H52" s="1193"/>
      <c r="I52" s="358">
        <v>1370027</v>
      </c>
      <c r="J52" s="359">
        <v>1353105</v>
      </c>
      <c r="K52" s="359">
        <v>1365738</v>
      </c>
      <c r="L52" s="359">
        <v>1342444</v>
      </c>
      <c r="M52" s="360">
        <v>1316350</v>
      </c>
    </row>
    <row r="53" spans="2:13" ht="27.75" customHeight="1" thickBot="1" x14ac:dyDescent="0.2">
      <c r="B53" s="1199" t="s">
        <v>19</v>
      </c>
      <c r="C53" s="1200"/>
      <c r="D53" s="110"/>
      <c r="E53" s="1201" t="s">
        <v>44</v>
      </c>
      <c r="F53" s="1201"/>
      <c r="G53" s="1201"/>
      <c r="H53" s="1202"/>
      <c r="I53" s="361">
        <v>175868</v>
      </c>
      <c r="J53" s="362">
        <v>40910</v>
      </c>
      <c r="K53" s="362">
        <v>-138063</v>
      </c>
      <c r="L53" s="362">
        <v>-308129</v>
      </c>
      <c r="M53" s="363">
        <v>-453379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32KbaZq3DHeZfEX9m25bmEAWy6wtlY7c8CMFwDVamEvj2v/ZD+UCvf/afQSKuIC6jF2ZPHGa+Y3LUvQx2szOA==" saltValue="DUJe2zvm644l4XV82eWJ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535</v>
      </c>
      <c r="G54" s="119" t="s">
        <v>536</v>
      </c>
      <c r="H54" s="120" t="s">
        <v>537</v>
      </c>
    </row>
    <row r="55" spans="2:8" ht="52.5" customHeight="1" x14ac:dyDescent="0.15">
      <c r="B55" s="121"/>
      <c r="C55" s="1211" t="s">
        <v>46</v>
      </c>
      <c r="D55" s="1211"/>
      <c r="E55" s="1212"/>
      <c r="F55" s="122">
        <v>212731</v>
      </c>
      <c r="G55" s="122">
        <v>245229</v>
      </c>
      <c r="H55" s="123">
        <v>268796</v>
      </c>
    </row>
    <row r="56" spans="2:8" ht="52.5" customHeight="1" x14ac:dyDescent="0.15">
      <c r="B56" s="124"/>
      <c r="C56" s="1213" t="s">
        <v>47</v>
      </c>
      <c r="D56" s="1213"/>
      <c r="E56" s="1214"/>
      <c r="F56" s="125" t="s">
        <v>495</v>
      </c>
      <c r="G56" s="125" t="s">
        <v>495</v>
      </c>
      <c r="H56" s="126" t="s">
        <v>495</v>
      </c>
    </row>
    <row r="57" spans="2:8" ht="53.25" customHeight="1" x14ac:dyDescent="0.15">
      <c r="B57" s="124"/>
      <c r="C57" s="1215" t="s">
        <v>48</v>
      </c>
      <c r="D57" s="1215"/>
      <c r="E57" s="1216"/>
      <c r="F57" s="127">
        <v>64328</v>
      </c>
      <c r="G57" s="127">
        <v>64460</v>
      </c>
      <c r="H57" s="128">
        <v>64319</v>
      </c>
    </row>
    <row r="58" spans="2:8" ht="45.75" customHeight="1" x14ac:dyDescent="0.15">
      <c r="B58" s="129"/>
      <c r="C58" s="1203" t="s">
        <v>553</v>
      </c>
      <c r="D58" s="1204"/>
      <c r="E58" s="1205"/>
      <c r="F58" s="130">
        <v>22554</v>
      </c>
      <c r="G58" s="130">
        <v>22574</v>
      </c>
      <c r="H58" s="131">
        <v>22659</v>
      </c>
    </row>
    <row r="59" spans="2:8" ht="45.75" customHeight="1" x14ac:dyDescent="0.15">
      <c r="B59" s="129"/>
      <c r="C59" s="1203" t="s">
        <v>554</v>
      </c>
      <c r="D59" s="1204"/>
      <c r="E59" s="1205"/>
      <c r="F59" s="130">
        <v>19394</v>
      </c>
      <c r="G59" s="130">
        <v>19375</v>
      </c>
      <c r="H59" s="131">
        <v>19377</v>
      </c>
    </row>
    <row r="60" spans="2:8" ht="45.75" customHeight="1" x14ac:dyDescent="0.15">
      <c r="B60" s="129"/>
      <c r="C60" s="1203" t="s">
        <v>555</v>
      </c>
      <c r="D60" s="1204"/>
      <c r="E60" s="1205"/>
      <c r="F60" s="130">
        <v>8525</v>
      </c>
      <c r="G60" s="130">
        <v>8030</v>
      </c>
      <c r="H60" s="131">
        <v>7578</v>
      </c>
    </row>
    <row r="61" spans="2:8" ht="45.75" customHeight="1" x14ac:dyDescent="0.15">
      <c r="B61" s="129"/>
      <c r="C61" s="1203" t="s">
        <v>556</v>
      </c>
      <c r="D61" s="1204"/>
      <c r="E61" s="1205"/>
      <c r="F61" s="130">
        <v>2267</v>
      </c>
      <c r="G61" s="130">
        <v>2211</v>
      </c>
      <c r="H61" s="131">
        <v>1996</v>
      </c>
    </row>
    <row r="62" spans="2:8" ht="45.75" customHeight="1" thickBot="1" x14ac:dyDescent="0.2">
      <c r="B62" s="132"/>
      <c r="C62" s="1206" t="s">
        <v>557</v>
      </c>
      <c r="D62" s="1207"/>
      <c r="E62" s="1208"/>
      <c r="F62" s="133">
        <v>1520</v>
      </c>
      <c r="G62" s="133">
        <v>1531</v>
      </c>
      <c r="H62" s="134">
        <v>1527</v>
      </c>
    </row>
    <row r="63" spans="2:8" ht="52.5" customHeight="1" thickBot="1" x14ac:dyDescent="0.2">
      <c r="B63" s="135"/>
      <c r="C63" s="1209" t="s">
        <v>49</v>
      </c>
      <c r="D63" s="1209"/>
      <c r="E63" s="1210"/>
      <c r="F63" s="136">
        <v>277058</v>
      </c>
      <c r="G63" s="136">
        <v>309689</v>
      </c>
      <c r="H63" s="137">
        <v>333115</v>
      </c>
    </row>
    <row r="64" spans="2:8" x14ac:dyDescent="0.15"/>
  </sheetData>
  <sheetProtection algorithmName="SHA-512" hashValue="Nd325O4BaR4Y7sZ7aC8ply2JuiOTkD4H2J6slP0h3loH+XgrxxY8LyTi58f8e4iAAdQgEh70NHBSReb/6g3SMw==" saltValue="tQahTFFdWVaoH9jJ49Lc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E9E63-6F8A-408E-AF2B-B90AD47554A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610</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611</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612</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613</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533</v>
      </c>
      <c r="BQ50" s="1250"/>
      <c r="BR50" s="1250"/>
      <c r="BS50" s="1250"/>
      <c r="BT50" s="1250"/>
      <c r="BU50" s="1250"/>
      <c r="BV50" s="1250"/>
      <c r="BW50" s="1250"/>
      <c r="BX50" s="1250" t="s">
        <v>534</v>
      </c>
      <c r="BY50" s="1250"/>
      <c r="BZ50" s="1250"/>
      <c r="CA50" s="1250"/>
      <c r="CB50" s="1250"/>
      <c r="CC50" s="1250"/>
      <c r="CD50" s="1250"/>
      <c r="CE50" s="1250"/>
      <c r="CF50" s="1250" t="s">
        <v>535</v>
      </c>
      <c r="CG50" s="1250"/>
      <c r="CH50" s="1250"/>
      <c r="CI50" s="1250"/>
      <c r="CJ50" s="1250"/>
      <c r="CK50" s="1250"/>
      <c r="CL50" s="1250"/>
      <c r="CM50" s="1250"/>
      <c r="CN50" s="1250" t="s">
        <v>536</v>
      </c>
      <c r="CO50" s="1250"/>
      <c r="CP50" s="1250"/>
      <c r="CQ50" s="1250"/>
      <c r="CR50" s="1250"/>
      <c r="CS50" s="1250"/>
      <c r="CT50" s="1250"/>
      <c r="CU50" s="1250"/>
      <c r="CV50" s="1250" t="s">
        <v>537</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614</v>
      </c>
      <c r="AO51" s="1254"/>
      <c r="AP51" s="1254"/>
      <c r="AQ51" s="1254"/>
      <c r="AR51" s="1254"/>
      <c r="AS51" s="1254"/>
      <c r="AT51" s="1254"/>
      <c r="AU51" s="1254"/>
      <c r="AV51" s="1254"/>
      <c r="AW51" s="1254"/>
      <c r="AX51" s="1254"/>
      <c r="AY51" s="1254"/>
      <c r="AZ51" s="1254"/>
      <c r="BA51" s="1254"/>
      <c r="BB51" s="1254" t="s">
        <v>615</v>
      </c>
      <c r="BC51" s="1254"/>
      <c r="BD51" s="1254"/>
      <c r="BE51" s="1254"/>
      <c r="BF51" s="1254"/>
      <c r="BG51" s="1254"/>
      <c r="BH51" s="1254"/>
      <c r="BI51" s="1254"/>
      <c r="BJ51" s="1254"/>
      <c r="BK51" s="1254"/>
      <c r="BL51" s="1254"/>
      <c r="BM51" s="1254"/>
      <c r="BN51" s="1254"/>
      <c r="BO51" s="1254"/>
      <c r="BP51" s="1255">
        <v>23.5</v>
      </c>
      <c r="BQ51" s="1255"/>
      <c r="BR51" s="1255"/>
      <c r="BS51" s="1255"/>
      <c r="BT51" s="1255"/>
      <c r="BU51" s="1255"/>
      <c r="BV51" s="1255"/>
      <c r="BW51" s="1255"/>
      <c r="BX51" s="1255">
        <v>5.3</v>
      </c>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616</v>
      </c>
      <c r="BC53" s="1254"/>
      <c r="BD53" s="1254"/>
      <c r="BE53" s="1254"/>
      <c r="BF53" s="1254"/>
      <c r="BG53" s="1254"/>
      <c r="BH53" s="1254"/>
      <c r="BI53" s="1254"/>
      <c r="BJ53" s="1254"/>
      <c r="BK53" s="1254"/>
      <c r="BL53" s="1254"/>
      <c r="BM53" s="1254"/>
      <c r="BN53" s="1254"/>
      <c r="BO53" s="1254"/>
      <c r="BP53" s="1255">
        <v>57.6</v>
      </c>
      <c r="BQ53" s="1255"/>
      <c r="BR53" s="1255"/>
      <c r="BS53" s="1255"/>
      <c r="BT53" s="1255"/>
      <c r="BU53" s="1255"/>
      <c r="BV53" s="1255"/>
      <c r="BW53" s="1255"/>
      <c r="BX53" s="1255">
        <v>59</v>
      </c>
      <c r="BY53" s="1255"/>
      <c r="BZ53" s="1255"/>
      <c r="CA53" s="1255"/>
      <c r="CB53" s="1255"/>
      <c r="CC53" s="1255"/>
      <c r="CD53" s="1255"/>
      <c r="CE53" s="1255"/>
      <c r="CF53" s="1255">
        <v>60.4</v>
      </c>
      <c r="CG53" s="1255"/>
      <c r="CH53" s="1255"/>
      <c r="CI53" s="1255"/>
      <c r="CJ53" s="1255"/>
      <c r="CK53" s="1255"/>
      <c r="CL53" s="1255"/>
      <c r="CM53" s="1255"/>
      <c r="CN53" s="1255">
        <v>61.8</v>
      </c>
      <c r="CO53" s="1255"/>
      <c r="CP53" s="1255"/>
      <c r="CQ53" s="1255"/>
      <c r="CR53" s="1255"/>
      <c r="CS53" s="1255"/>
      <c r="CT53" s="1255"/>
      <c r="CU53" s="1255"/>
      <c r="CV53" s="1255">
        <v>62.9</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617</v>
      </c>
      <c r="AO55" s="1250"/>
      <c r="AP55" s="1250"/>
      <c r="AQ55" s="1250"/>
      <c r="AR55" s="1250"/>
      <c r="AS55" s="1250"/>
      <c r="AT55" s="1250"/>
      <c r="AU55" s="1250"/>
      <c r="AV55" s="1250"/>
      <c r="AW55" s="1250"/>
      <c r="AX55" s="1250"/>
      <c r="AY55" s="1250"/>
      <c r="AZ55" s="1250"/>
      <c r="BA55" s="1250"/>
      <c r="BB55" s="1254" t="s">
        <v>615</v>
      </c>
      <c r="BC55" s="1254"/>
      <c r="BD55" s="1254"/>
      <c r="BE55" s="1254"/>
      <c r="BF55" s="1254"/>
      <c r="BG55" s="1254"/>
      <c r="BH55" s="1254"/>
      <c r="BI55" s="1254"/>
      <c r="BJ55" s="1254"/>
      <c r="BK55" s="1254"/>
      <c r="BL55" s="1254"/>
      <c r="BM55" s="1254"/>
      <c r="BN55" s="1254"/>
      <c r="BO55" s="1254"/>
      <c r="BP55" s="1255">
        <v>91.9</v>
      </c>
      <c r="BQ55" s="1255"/>
      <c r="BR55" s="1255"/>
      <c r="BS55" s="1255"/>
      <c r="BT55" s="1255"/>
      <c r="BU55" s="1255"/>
      <c r="BV55" s="1255"/>
      <c r="BW55" s="1255"/>
      <c r="BX55" s="1255">
        <v>86.1</v>
      </c>
      <c r="BY55" s="1255"/>
      <c r="BZ55" s="1255"/>
      <c r="CA55" s="1255"/>
      <c r="CB55" s="1255"/>
      <c r="CC55" s="1255"/>
      <c r="CD55" s="1255"/>
      <c r="CE55" s="1255"/>
      <c r="CF55" s="1255">
        <v>72.8</v>
      </c>
      <c r="CG55" s="1255"/>
      <c r="CH55" s="1255"/>
      <c r="CI55" s="1255"/>
      <c r="CJ55" s="1255"/>
      <c r="CK55" s="1255"/>
      <c r="CL55" s="1255"/>
      <c r="CM55" s="1255"/>
      <c r="CN55" s="1255">
        <v>67.599999999999994</v>
      </c>
      <c r="CO55" s="1255"/>
      <c r="CP55" s="1255"/>
      <c r="CQ55" s="1255"/>
      <c r="CR55" s="1255"/>
      <c r="CS55" s="1255"/>
      <c r="CT55" s="1255"/>
      <c r="CU55" s="1255"/>
      <c r="CV55" s="1255">
        <v>63</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616</v>
      </c>
      <c r="BC57" s="1254"/>
      <c r="BD57" s="1254"/>
      <c r="BE57" s="1254"/>
      <c r="BF57" s="1254"/>
      <c r="BG57" s="1254"/>
      <c r="BH57" s="1254"/>
      <c r="BI57" s="1254"/>
      <c r="BJ57" s="1254"/>
      <c r="BK57" s="1254"/>
      <c r="BL57" s="1254"/>
      <c r="BM57" s="1254"/>
      <c r="BN57" s="1254"/>
      <c r="BO57" s="1254"/>
      <c r="BP57" s="1255">
        <v>63.4</v>
      </c>
      <c r="BQ57" s="1255"/>
      <c r="BR57" s="1255"/>
      <c r="BS57" s="1255"/>
      <c r="BT57" s="1255"/>
      <c r="BU57" s="1255"/>
      <c r="BV57" s="1255"/>
      <c r="BW57" s="1255"/>
      <c r="BX57" s="1255">
        <v>64.3</v>
      </c>
      <c r="BY57" s="1255"/>
      <c r="BZ57" s="1255"/>
      <c r="CA57" s="1255"/>
      <c r="CB57" s="1255"/>
      <c r="CC57" s="1255"/>
      <c r="CD57" s="1255"/>
      <c r="CE57" s="1255"/>
      <c r="CF57" s="1255">
        <v>65.2</v>
      </c>
      <c r="CG57" s="1255"/>
      <c r="CH57" s="1255"/>
      <c r="CI57" s="1255"/>
      <c r="CJ57" s="1255"/>
      <c r="CK57" s="1255"/>
      <c r="CL57" s="1255"/>
      <c r="CM57" s="1255"/>
      <c r="CN57" s="1255">
        <v>66.2</v>
      </c>
      <c r="CO57" s="1255"/>
      <c r="CP57" s="1255"/>
      <c r="CQ57" s="1255"/>
      <c r="CR57" s="1255"/>
      <c r="CS57" s="1255"/>
      <c r="CT57" s="1255"/>
      <c r="CU57" s="1255"/>
      <c r="CV57" s="1255">
        <v>66.400000000000006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618</v>
      </c>
    </row>
    <row r="64" spans="1:109" x14ac:dyDescent="0.15">
      <c r="B64" s="1225"/>
      <c r="G64" s="1232"/>
      <c r="I64" s="1265"/>
      <c r="J64" s="1265"/>
      <c r="K64" s="1265"/>
      <c r="L64" s="1265"/>
      <c r="M64" s="1265"/>
      <c r="N64" s="1266"/>
      <c r="AM64" s="1232"/>
      <c r="AN64" s="1232" t="s">
        <v>611</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619</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613</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533</v>
      </c>
      <c r="BQ72" s="1250"/>
      <c r="BR72" s="1250"/>
      <c r="BS72" s="1250"/>
      <c r="BT72" s="1250"/>
      <c r="BU72" s="1250"/>
      <c r="BV72" s="1250"/>
      <c r="BW72" s="1250"/>
      <c r="BX72" s="1250" t="s">
        <v>534</v>
      </c>
      <c r="BY72" s="1250"/>
      <c r="BZ72" s="1250"/>
      <c r="CA72" s="1250"/>
      <c r="CB72" s="1250"/>
      <c r="CC72" s="1250"/>
      <c r="CD72" s="1250"/>
      <c r="CE72" s="1250"/>
      <c r="CF72" s="1250" t="s">
        <v>535</v>
      </c>
      <c r="CG72" s="1250"/>
      <c r="CH72" s="1250"/>
      <c r="CI72" s="1250"/>
      <c r="CJ72" s="1250"/>
      <c r="CK72" s="1250"/>
      <c r="CL72" s="1250"/>
      <c r="CM72" s="1250"/>
      <c r="CN72" s="1250" t="s">
        <v>536</v>
      </c>
      <c r="CO72" s="1250"/>
      <c r="CP72" s="1250"/>
      <c r="CQ72" s="1250"/>
      <c r="CR72" s="1250"/>
      <c r="CS72" s="1250"/>
      <c r="CT72" s="1250"/>
      <c r="CU72" s="1250"/>
      <c r="CV72" s="1250" t="s">
        <v>537</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614</v>
      </c>
      <c r="AO73" s="1254"/>
      <c r="AP73" s="1254"/>
      <c r="AQ73" s="1254"/>
      <c r="AR73" s="1254"/>
      <c r="AS73" s="1254"/>
      <c r="AT73" s="1254"/>
      <c r="AU73" s="1254"/>
      <c r="AV73" s="1254"/>
      <c r="AW73" s="1254"/>
      <c r="AX73" s="1254"/>
      <c r="AY73" s="1254"/>
      <c r="AZ73" s="1254"/>
      <c r="BA73" s="1254"/>
      <c r="BB73" s="1254" t="s">
        <v>615</v>
      </c>
      <c r="BC73" s="1254"/>
      <c r="BD73" s="1254"/>
      <c r="BE73" s="1254"/>
      <c r="BF73" s="1254"/>
      <c r="BG73" s="1254"/>
      <c r="BH73" s="1254"/>
      <c r="BI73" s="1254"/>
      <c r="BJ73" s="1254"/>
      <c r="BK73" s="1254"/>
      <c r="BL73" s="1254"/>
      <c r="BM73" s="1254"/>
      <c r="BN73" s="1254"/>
      <c r="BO73" s="1254"/>
      <c r="BP73" s="1255">
        <v>23.5</v>
      </c>
      <c r="BQ73" s="1255"/>
      <c r="BR73" s="1255"/>
      <c r="BS73" s="1255"/>
      <c r="BT73" s="1255"/>
      <c r="BU73" s="1255"/>
      <c r="BV73" s="1255"/>
      <c r="BW73" s="1255"/>
      <c r="BX73" s="1255">
        <v>5.3</v>
      </c>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620</v>
      </c>
      <c r="BC75" s="1254"/>
      <c r="BD75" s="1254"/>
      <c r="BE75" s="1254"/>
      <c r="BF75" s="1254"/>
      <c r="BG75" s="1254"/>
      <c r="BH75" s="1254"/>
      <c r="BI75" s="1254"/>
      <c r="BJ75" s="1254"/>
      <c r="BK75" s="1254"/>
      <c r="BL75" s="1254"/>
      <c r="BM75" s="1254"/>
      <c r="BN75" s="1254"/>
      <c r="BO75" s="1254"/>
      <c r="BP75" s="1255">
        <v>3.2</v>
      </c>
      <c r="BQ75" s="1255"/>
      <c r="BR75" s="1255"/>
      <c r="BS75" s="1255"/>
      <c r="BT75" s="1255"/>
      <c r="BU75" s="1255"/>
      <c r="BV75" s="1255"/>
      <c r="BW75" s="1255"/>
      <c r="BX75" s="1255">
        <v>2.7</v>
      </c>
      <c r="BY75" s="1255"/>
      <c r="BZ75" s="1255"/>
      <c r="CA75" s="1255"/>
      <c r="CB75" s="1255"/>
      <c r="CC75" s="1255"/>
      <c r="CD75" s="1255"/>
      <c r="CE75" s="1255"/>
      <c r="CF75" s="1255">
        <v>1.8</v>
      </c>
      <c r="CG75" s="1255"/>
      <c r="CH75" s="1255"/>
      <c r="CI75" s="1255"/>
      <c r="CJ75" s="1255"/>
      <c r="CK75" s="1255"/>
      <c r="CL75" s="1255"/>
      <c r="CM75" s="1255"/>
      <c r="CN75" s="1255">
        <v>1.3</v>
      </c>
      <c r="CO75" s="1255"/>
      <c r="CP75" s="1255"/>
      <c r="CQ75" s="1255"/>
      <c r="CR75" s="1255"/>
      <c r="CS75" s="1255"/>
      <c r="CT75" s="1255"/>
      <c r="CU75" s="1255"/>
      <c r="CV75" s="1255">
        <v>0.9</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617</v>
      </c>
      <c r="AO77" s="1250"/>
      <c r="AP77" s="1250"/>
      <c r="AQ77" s="1250"/>
      <c r="AR77" s="1250"/>
      <c r="AS77" s="1250"/>
      <c r="AT77" s="1250"/>
      <c r="AU77" s="1250"/>
      <c r="AV77" s="1250"/>
      <c r="AW77" s="1250"/>
      <c r="AX77" s="1250"/>
      <c r="AY77" s="1250"/>
      <c r="AZ77" s="1250"/>
      <c r="BA77" s="1250"/>
      <c r="BB77" s="1254" t="s">
        <v>615</v>
      </c>
      <c r="BC77" s="1254"/>
      <c r="BD77" s="1254"/>
      <c r="BE77" s="1254"/>
      <c r="BF77" s="1254"/>
      <c r="BG77" s="1254"/>
      <c r="BH77" s="1254"/>
      <c r="BI77" s="1254"/>
      <c r="BJ77" s="1254"/>
      <c r="BK77" s="1254"/>
      <c r="BL77" s="1254"/>
      <c r="BM77" s="1254"/>
      <c r="BN77" s="1254"/>
      <c r="BO77" s="1254"/>
      <c r="BP77" s="1255">
        <v>91.9</v>
      </c>
      <c r="BQ77" s="1255"/>
      <c r="BR77" s="1255"/>
      <c r="BS77" s="1255"/>
      <c r="BT77" s="1255"/>
      <c r="BU77" s="1255"/>
      <c r="BV77" s="1255"/>
      <c r="BW77" s="1255"/>
      <c r="BX77" s="1255">
        <v>86.1</v>
      </c>
      <c r="BY77" s="1255"/>
      <c r="BZ77" s="1255"/>
      <c r="CA77" s="1255"/>
      <c r="CB77" s="1255"/>
      <c r="CC77" s="1255"/>
      <c r="CD77" s="1255"/>
      <c r="CE77" s="1255"/>
      <c r="CF77" s="1255">
        <v>72.8</v>
      </c>
      <c r="CG77" s="1255"/>
      <c r="CH77" s="1255"/>
      <c r="CI77" s="1255"/>
      <c r="CJ77" s="1255"/>
      <c r="CK77" s="1255"/>
      <c r="CL77" s="1255"/>
      <c r="CM77" s="1255"/>
      <c r="CN77" s="1255">
        <v>67.599999999999994</v>
      </c>
      <c r="CO77" s="1255"/>
      <c r="CP77" s="1255"/>
      <c r="CQ77" s="1255"/>
      <c r="CR77" s="1255"/>
      <c r="CS77" s="1255"/>
      <c r="CT77" s="1255"/>
      <c r="CU77" s="1255"/>
      <c r="CV77" s="1255">
        <v>63</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620</v>
      </c>
      <c r="BC79" s="1254"/>
      <c r="BD79" s="1254"/>
      <c r="BE79" s="1254"/>
      <c r="BF79" s="1254"/>
      <c r="BG79" s="1254"/>
      <c r="BH79" s="1254"/>
      <c r="BI79" s="1254"/>
      <c r="BJ79" s="1254"/>
      <c r="BK79" s="1254"/>
      <c r="BL79" s="1254"/>
      <c r="BM79" s="1254"/>
      <c r="BN79" s="1254"/>
      <c r="BO79" s="1254"/>
      <c r="BP79" s="1255">
        <v>7.3</v>
      </c>
      <c r="BQ79" s="1255"/>
      <c r="BR79" s="1255"/>
      <c r="BS79" s="1255"/>
      <c r="BT79" s="1255"/>
      <c r="BU79" s="1255"/>
      <c r="BV79" s="1255"/>
      <c r="BW79" s="1255"/>
      <c r="BX79" s="1255">
        <v>7.3</v>
      </c>
      <c r="BY79" s="1255"/>
      <c r="BZ79" s="1255"/>
      <c r="CA79" s="1255"/>
      <c r="CB79" s="1255"/>
      <c r="CC79" s="1255"/>
      <c r="CD79" s="1255"/>
      <c r="CE79" s="1255"/>
      <c r="CF79" s="1255">
        <v>7.1</v>
      </c>
      <c r="CG79" s="1255"/>
      <c r="CH79" s="1255"/>
      <c r="CI79" s="1255"/>
      <c r="CJ79" s="1255"/>
      <c r="CK79" s="1255"/>
      <c r="CL79" s="1255"/>
      <c r="CM79" s="1255"/>
      <c r="CN79" s="1255">
        <v>6.8</v>
      </c>
      <c r="CO79" s="1255"/>
      <c r="CP79" s="1255"/>
      <c r="CQ79" s="1255"/>
      <c r="CR79" s="1255"/>
      <c r="CS79" s="1255"/>
      <c r="CT79" s="1255"/>
      <c r="CU79" s="1255"/>
      <c r="CV79" s="1255">
        <v>6.6</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ant4e6mm/549xG30OBxW6bWwA7ShWWXqhntw4YriQcltsz4nucHijCIg6Ghk8kAefluoYL/Fi0OlJVzpMJ487A==" saltValue="pU6moVv99++aMq6h6GT+b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F2400-8742-43B1-8C74-9B9F288F227B}">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483</v>
      </c>
    </row>
  </sheetData>
  <sheetProtection algorithmName="SHA-512" hashValue="LxAi8V5dZc6g22Xr9TLiuEMDmK2kMxl6CqEiSoBtFB0MgEsN3uv3FGyQaYr3ERofm0QpgLfs9j2cqfK0BL0qVQ==" saltValue="dkSfPyGeiU6AbSRqfc58nw=="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52D19-F899-4485-8A06-D2E9C185C47B}">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483</v>
      </c>
    </row>
  </sheetData>
  <sheetProtection algorithmName="SHA-512" hashValue="w2PZwLHS4Qo0ljqUQWrxQ8m6ywUdewf+GtiQzGif2J6U4zcDGeB2W7T2w9OZ8Uq0qpuPA7MyhHqYJ22ByUz+Gw==" saltValue="IAWQWy2pzJ/kGGjwVYVK7g=="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532</v>
      </c>
      <c r="G2" s="151"/>
      <c r="H2" s="152"/>
    </row>
    <row r="3" spans="1:8" x14ac:dyDescent="0.15">
      <c r="A3" s="148" t="s">
        <v>525</v>
      </c>
      <c r="B3" s="153"/>
      <c r="C3" s="154"/>
      <c r="D3" s="155">
        <v>57260</v>
      </c>
      <c r="E3" s="156"/>
      <c r="F3" s="157">
        <v>57132</v>
      </c>
      <c r="G3" s="158"/>
      <c r="H3" s="159"/>
    </row>
    <row r="4" spans="1:8" x14ac:dyDescent="0.15">
      <c r="A4" s="160"/>
      <c r="B4" s="161"/>
      <c r="C4" s="162"/>
      <c r="D4" s="163">
        <v>23912</v>
      </c>
      <c r="E4" s="164"/>
      <c r="F4" s="165">
        <v>30126</v>
      </c>
      <c r="G4" s="166"/>
      <c r="H4" s="167"/>
    </row>
    <row r="5" spans="1:8" x14ac:dyDescent="0.15">
      <c r="A5" s="148" t="s">
        <v>527</v>
      </c>
      <c r="B5" s="153"/>
      <c r="C5" s="154"/>
      <c r="D5" s="155">
        <v>64777</v>
      </c>
      <c r="E5" s="156"/>
      <c r="F5" s="157">
        <v>58766</v>
      </c>
      <c r="G5" s="158"/>
      <c r="H5" s="159"/>
    </row>
    <row r="6" spans="1:8" x14ac:dyDescent="0.15">
      <c r="A6" s="160"/>
      <c r="B6" s="161"/>
      <c r="C6" s="162"/>
      <c r="D6" s="163">
        <v>27485</v>
      </c>
      <c r="E6" s="164"/>
      <c r="F6" s="165">
        <v>29363</v>
      </c>
      <c r="G6" s="166"/>
      <c r="H6" s="167"/>
    </row>
    <row r="7" spans="1:8" x14ac:dyDescent="0.15">
      <c r="A7" s="148" t="s">
        <v>528</v>
      </c>
      <c r="B7" s="153"/>
      <c r="C7" s="154"/>
      <c r="D7" s="155">
        <v>78083</v>
      </c>
      <c r="E7" s="156"/>
      <c r="F7" s="157">
        <v>62482</v>
      </c>
      <c r="G7" s="158"/>
      <c r="H7" s="159"/>
    </row>
    <row r="8" spans="1:8" x14ac:dyDescent="0.15">
      <c r="A8" s="160"/>
      <c r="B8" s="161"/>
      <c r="C8" s="162"/>
      <c r="D8" s="163">
        <v>33997</v>
      </c>
      <c r="E8" s="164"/>
      <c r="F8" s="165">
        <v>34626</v>
      </c>
      <c r="G8" s="166"/>
      <c r="H8" s="167"/>
    </row>
    <row r="9" spans="1:8" x14ac:dyDescent="0.15">
      <c r="A9" s="148" t="s">
        <v>529</v>
      </c>
      <c r="B9" s="153"/>
      <c r="C9" s="154"/>
      <c r="D9" s="155">
        <v>77868</v>
      </c>
      <c r="E9" s="156"/>
      <c r="F9" s="157">
        <v>59288</v>
      </c>
      <c r="G9" s="158"/>
      <c r="H9" s="159"/>
    </row>
    <row r="10" spans="1:8" x14ac:dyDescent="0.15">
      <c r="A10" s="160"/>
      <c r="B10" s="161"/>
      <c r="C10" s="162"/>
      <c r="D10" s="163">
        <v>35175</v>
      </c>
      <c r="E10" s="164"/>
      <c r="F10" s="165">
        <v>32670</v>
      </c>
      <c r="G10" s="166"/>
      <c r="H10" s="167"/>
    </row>
    <row r="11" spans="1:8" x14ac:dyDescent="0.15">
      <c r="A11" s="148" t="s">
        <v>530</v>
      </c>
      <c r="B11" s="153"/>
      <c r="C11" s="154"/>
      <c r="D11" s="155">
        <v>83241</v>
      </c>
      <c r="E11" s="156"/>
      <c r="F11" s="157">
        <v>63490</v>
      </c>
      <c r="G11" s="158"/>
      <c r="H11" s="159"/>
    </row>
    <row r="12" spans="1:8" x14ac:dyDescent="0.15">
      <c r="A12" s="160"/>
      <c r="B12" s="161"/>
      <c r="C12" s="168"/>
      <c r="D12" s="163">
        <v>39725</v>
      </c>
      <c r="E12" s="164"/>
      <c r="F12" s="165">
        <v>35347</v>
      </c>
      <c r="G12" s="166"/>
      <c r="H12" s="167"/>
    </row>
    <row r="13" spans="1:8" x14ac:dyDescent="0.15">
      <c r="A13" s="148"/>
      <c r="B13" s="153"/>
      <c r="C13" s="169"/>
      <c r="D13" s="170">
        <v>72246</v>
      </c>
      <c r="E13" s="171"/>
      <c r="F13" s="172">
        <v>60232</v>
      </c>
      <c r="G13" s="173"/>
      <c r="H13" s="159"/>
    </row>
    <row r="14" spans="1:8" x14ac:dyDescent="0.15">
      <c r="A14" s="160"/>
      <c r="B14" s="161"/>
      <c r="C14" s="162"/>
      <c r="D14" s="163">
        <v>32059</v>
      </c>
      <c r="E14" s="164"/>
      <c r="F14" s="165">
        <v>32426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0.31</v>
      </c>
      <c r="C19" s="174">
        <f>ROUND(VALUE(SUBSTITUTE(実質収支比率等に係る経年分析!G$48,"▲","-")),2)</f>
        <v>1.51</v>
      </c>
      <c r="D19" s="174">
        <f>ROUND(VALUE(SUBSTITUTE(実質収支比率等に係る経年分析!H$48,"▲","-")),2)</f>
        <v>3.42</v>
      </c>
      <c r="E19" s="174">
        <f>ROUND(VALUE(SUBSTITUTE(実質収支比率等に係る経年分析!I$48,"▲","-")),2)</f>
        <v>2.96</v>
      </c>
      <c r="F19" s="174">
        <f>ROUND(VALUE(SUBSTITUTE(実質収支比率等に係る経年分析!J$48,"▲","-")),2)</f>
        <v>1.85</v>
      </c>
    </row>
    <row r="20" spans="1:11" x14ac:dyDescent="0.15">
      <c r="A20" s="174" t="s">
        <v>53</v>
      </c>
      <c r="B20" s="174">
        <f>ROUND(VALUE(SUBSTITUTE(実質収支比率等に係る経年分析!F$47,"▲","-")),2)</f>
        <v>18.97</v>
      </c>
      <c r="C20" s="174">
        <f>ROUND(VALUE(SUBSTITUTE(実質収支比率等に係る経年分析!G$47,"▲","-")),2)</f>
        <v>19.239999999999998</v>
      </c>
      <c r="D20" s="174">
        <f>ROUND(VALUE(SUBSTITUTE(実質収支比率等に係る経年分析!H$47,"▲","-")),2)</f>
        <v>23.65</v>
      </c>
      <c r="E20" s="174">
        <f>ROUND(VALUE(SUBSTITUTE(実質収支比率等に係る経年分析!I$47,"▲","-")),2)</f>
        <v>28.12</v>
      </c>
      <c r="F20" s="174">
        <f>ROUND(VALUE(SUBSTITUTE(実質収支比率等に係る経年分析!J$47,"▲","-")),2)</f>
        <v>30.22</v>
      </c>
    </row>
    <row r="21" spans="1:11" x14ac:dyDescent="0.15">
      <c r="A21" s="174" t="s">
        <v>54</v>
      </c>
      <c r="B21" s="174">
        <f>IF(ISNUMBER(VALUE(SUBSTITUTE(実質収支比率等に係る経年分析!F$49,"▲","-"))),ROUND(VALUE(SUBSTITUTE(実質収支比率等に係る経年分析!F$49,"▲","-")),2),NA())</f>
        <v>0.4</v>
      </c>
      <c r="C21" s="174">
        <f>IF(ISNUMBER(VALUE(SUBSTITUTE(実質収支比率等に係る経年分析!G$49,"▲","-"))),ROUND(VALUE(SUBSTITUTE(実質収支比率等に係る経年分析!G$49,"▲","-")),2),NA())</f>
        <v>1.75</v>
      </c>
      <c r="D21" s="174">
        <f>IF(ISNUMBER(VALUE(SUBSTITUTE(実質収支比率等に係る経年分析!H$49,"▲","-"))),ROUND(VALUE(SUBSTITUTE(実質収支比率等に係る経年分析!H$49,"▲","-")),2),NA())</f>
        <v>7.13</v>
      </c>
      <c r="E21" s="174">
        <f>IF(ISNUMBER(VALUE(SUBSTITUTE(実質収支比率等に係る経年分析!I$49,"▲","-"))),ROUND(VALUE(SUBSTITUTE(実質収支比率等に係る経年分析!I$49,"▲","-")),2),NA())</f>
        <v>3.11</v>
      </c>
      <c r="F21" s="174">
        <f>IF(ISNUMBER(VALUE(SUBSTITUTE(実質収支比率等に係る経年分析!J$49,"▲","-"))),ROUND(VALUE(SUBSTITUTE(実質収支比率等に係る経年分析!J$49,"▲","-")),2),NA())</f>
        <v>1.6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0.59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介護保険事業会計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0.34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0.44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駐車場事業会計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後期高齢者医療事業会計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0.32</v>
      </c>
    </row>
    <row r="32" spans="1:11" x14ac:dyDescent="0.15">
      <c r="A32" s="175" t="str">
        <f>IF(連結実質赤字比率に係る赤字・黒字の構成分析!C$38="",NA(),連結実質赤字比率に係る赤字・黒字の構成分析!C$38)</f>
        <v>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0.44</v>
      </c>
    </row>
    <row r="33" spans="1:16" x14ac:dyDescent="0.15">
      <c r="A33" s="175" t="str">
        <f>IF(連結実質赤字比率に係る赤字・黒字の構成分析!C$37="",NA(),連結実質赤字比率に係る赤字・黒字の構成分析!C$37)</f>
        <v>中央卸売市場事業会計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1.07</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3.42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2.95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1.84</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4.51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3.33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4.29</v>
      </c>
    </row>
    <row r="36" spans="1:16" x14ac:dyDescent="0.15">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4.67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4.55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4.4000000000000004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4.4400000000000004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4.54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188754</v>
      </c>
      <c r="E42" s="176"/>
      <c r="F42" s="176"/>
      <c r="G42" s="176">
        <f>'実質公債費比率（分子）の構造'!L$52</f>
        <v>181883</v>
      </c>
      <c r="H42" s="176"/>
      <c r="I42" s="176"/>
      <c r="J42" s="176">
        <f>'実質公債費比率（分子）の構造'!M$52</f>
        <v>179749</v>
      </c>
      <c r="K42" s="176"/>
      <c r="L42" s="176"/>
      <c r="M42" s="176">
        <f>'実質公債費比率（分子）の構造'!N$52</f>
        <v>178722</v>
      </c>
      <c r="N42" s="176"/>
      <c r="O42" s="176"/>
      <c r="P42" s="176">
        <f>'実質公債費比率（分子）の構造'!O$52</f>
        <v>174994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10345</v>
      </c>
      <c r="C44" s="176"/>
      <c r="D44" s="176"/>
      <c r="E44" s="176">
        <f>'実質公債費比率（分子）の構造'!L$50</f>
        <v>11126</v>
      </c>
      <c r="F44" s="176"/>
      <c r="G44" s="176"/>
      <c r="H44" s="176">
        <f>'実質公債費比率（分子）の構造'!M$50</f>
        <v>11259</v>
      </c>
      <c r="I44" s="176"/>
      <c r="J44" s="176"/>
      <c r="K44" s="176">
        <f>'実質公債費比率（分子）の構造'!N$50</f>
        <v>11286</v>
      </c>
      <c r="L44" s="176"/>
      <c r="M44" s="176"/>
      <c r="N44" s="176">
        <f>'実質公債費比率（分子）の構造'!O$50</f>
        <v>12367</v>
      </c>
      <c r="O44" s="176"/>
      <c r="P44" s="176"/>
    </row>
    <row r="45" spans="1:16" x14ac:dyDescent="0.15">
      <c r="A45" s="176" t="s">
        <v>63</v>
      </c>
      <c r="B45" s="176">
        <f>'実質公債費比率（分子）の構造'!K$49</f>
        <v>844</v>
      </c>
      <c r="C45" s="176"/>
      <c r="D45" s="176"/>
      <c r="E45" s="176">
        <f>'実質公債費比率（分子）の構造'!L$49</f>
        <v>644</v>
      </c>
      <c r="F45" s="176"/>
      <c r="G45" s="176"/>
      <c r="H45" s="176">
        <f>'実質公債費比率（分子）の構造'!M$49</f>
        <v>600</v>
      </c>
      <c r="I45" s="176"/>
      <c r="J45" s="176"/>
      <c r="K45" s="176">
        <f>'実質公債費比率（分子）の構造'!N$49</f>
        <v>359</v>
      </c>
      <c r="L45" s="176"/>
      <c r="M45" s="176"/>
      <c r="N45" s="176">
        <f>'実質公債費比率（分子）の構造'!O$49</f>
        <v>966</v>
      </c>
      <c r="O45" s="176"/>
      <c r="P45" s="176"/>
    </row>
    <row r="46" spans="1:16" x14ac:dyDescent="0.15">
      <c r="A46" s="176" t="s">
        <v>64</v>
      </c>
      <c r="B46" s="176">
        <f>'実質公債費比率（分子）の構造'!K$48</f>
        <v>20839</v>
      </c>
      <c r="C46" s="176"/>
      <c r="D46" s="176"/>
      <c r="E46" s="176">
        <f>'実質公債費比率（分子）の構造'!L$48</f>
        <v>20211</v>
      </c>
      <c r="F46" s="176"/>
      <c r="G46" s="176"/>
      <c r="H46" s="176">
        <f>'実質公債費比率（分子）の構造'!M$48</f>
        <v>19394</v>
      </c>
      <c r="I46" s="176"/>
      <c r="J46" s="176"/>
      <c r="K46" s="176">
        <f>'実質公債費比率（分子）の構造'!N$48</f>
        <v>18811</v>
      </c>
      <c r="L46" s="176"/>
      <c r="M46" s="176"/>
      <c r="N46" s="176">
        <f>'実質公債費比率（分子）の構造'!O$48</f>
        <v>18614</v>
      </c>
      <c r="O46" s="176"/>
      <c r="P46" s="176"/>
    </row>
    <row r="47" spans="1:16" x14ac:dyDescent="0.15">
      <c r="A47" s="176" t="s">
        <v>12</v>
      </c>
      <c r="B47" s="176">
        <f>'実質公債費比率（分子）の構造'!K$47</f>
        <v>85856</v>
      </c>
      <c r="C47" s="176"/>
      <c r="D47" s="176"/>
      <c r="E47" s="176">
        <f>'実質公債費比率（分子）の構造'!L$47</f>
        <v>78418</v>
      </c>
      <c r="F47" s="176"/>
      <c r="G47" s="176"/>
      <c r="H47" s="176">
        <f>'実質公債費比率（分子）の構造'!M$47</f>
        <v>73890</v>
      </c>
      <c r="I47" s="176"/>
      <c r="J47" s="176"/>
      <c r="K47" s="176">
        <f>'実質公債費比率（分子）の構造'!N$47</f>
        <v>68476</v>
      </c>
      <c r="L47" s="176"/>
      <c r="M47" s="176"/>
      <c r="N47" s="176">
        <f>'実質公債費比率（分子）の構造'!O$47</f>
        <v>63918</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87690</v>
      </c>
      <c r="C49" s="176"/>
      <c r="D49" s="176"/>
      <c r="E49" s="176">
        <f>'実質公債費比率（分子）の構造'!L$45</f>
        <v>85236</v>
      </c>
      <c r="F49" s="176"/>
      <c r="G49" s="176"/>
      <c r="H49" s="176">
        <f>'実質公債費比率（分子）の構造'!M$45</f>
        <v>85463</v>
      </c>
      <c r="I49" s="176"/>
      <c r="J49" s="176"/>
      <c r="K49" s="176">
        <f>'実質公債費比率（分子）の構造'!N$45</f>
        <v>85586</v>
      </c>
      <c r="L49" s="176"/>
      <c r="M49" s="176"/>
      <c r="N49" s="176">
        <f>'実質公債費比率（分子）の構造'!O$45</f>
        <v>84346</v>
      </c>
      <c r="O49" s="176"/>
      <c r="P49" s="176"/>
    </row>
    <row r="50" spans="1:16" x14ac:dyDescent="0.15">
      <c r="A50" s="176" t="s">
        <v>67</v>
      </c>
      <c r="B50" s="176" t="e">
        <f>NA()</f>
        <v>#N/A</v>
      </c>
      <c r="C50" s="176">
        <f>IF(ISNUMBER('実質公債費比率（分子）の構造'!K$53),'実質公債費比率（分子）の構造'!K$53,NA())</f>
        <v>16820</v>
      </c>
      <c r="D50" s="176" t="e">
        <f>NA()</f>
        <v>#N/A</v>
      </c>
      <c r="E50" s="176" t="e">
        <f>NA()</f>
        <v>#N/A</v>
      </c>
      <c r="F50" s="176">
        <f>IF(ISNUMBER('実質公債費比率（分子）の構造'!L$53),'実質公債費比率（分子）の構造'!L$53,NA())</f>
        <v>13752</v>
      </c>
      <c r="G50" s="176" t="e">
        <f>NA()</f>
        <v>#N/A</v>
      </c>
      <c r="H50" s="176" t="e">
        <f>NA()</f>
        <v>#N/A</v>
      </c>
      <c r="I50" s="176">
        <f>IF(ISNUMBER('実質公債費比率（分子）の構造'!M$53),'実質公債費比率（分子）の構造'!M$53,NA())</f>
        <v>10857</v>
      </c>
      <c r="J50" s="176" t="e">
        <f>NA()</f>
        <v>#N/A</v>
      </c>
      <c r="K50" s="176" t="e">
        <f>NA()</f>
        <v>#N/A</v>
      </c>
      <c r="L50" s="176">
        <f>IF(ISNUMBER('実質公債費比率（分子）の構造'!N$53),'実質公債費比率（分子）の構造'!N$53,NA())</f>
        <v>5796</v>
      </c>
      <c r="M50" s="176" t="e">
        <f>NA()</f>
        <v>#N/A</v>
      </c>
      <c r="N50" s="176" t="e">
        <f>NA()</f>
        <v>#N/A</v>
      </c>
      <c r="O50" s="176">
        <f>IF(ISNUMBER('実質公債費比率（分子）の構造'!O$53),'実質公債費比率（分子）の構造'!O$53,NA())</f>
        <v>5217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1370027</v>
      </c>
      <c r="E56" s="175"/>
      <c r="F56" s="175"/>
      <c r="G56" s="175">
        <f>'将来負担比率（分子）の構造'!J$52</f>
        <v>1353105</v>
      </c>
      <c r="H56" s="175"/>
      <c r="I56" s="175"/>
      <c r="J56" s="175">
        <f>'将来負担比率（分子）の構造'!K$52</f>
        <v>1365738</v>
      </c>
      <c r="K56" s="175"/>
      <c r="L56" s="175"/>
      <c r="M56" s="175">
        <f>'将来負担比率（分子）の構造'!L$52</f>
        <v>1342444</v>
      </c>
      <c r="N56" s="175"/>
      <c r="O56" s="175"/>
      <c r="P56" s="175">
        <f>'将来負担比率（分子）の構造'!M$52</f>
        <v>1316350</v>
      </c>
    </row>
    <row r="57" spans="1:16" x14ac:dyDescent="0.15">
      <c r="A57" s="175" t="s">
        <v>42</v>
      </c>
      <c r="B57" s="175"/>
      <c r="C57" s="175"/>
      <c r="D57" s="175">
        <f>'将来負担比率（分子）の構造'!I$51</f>
        <v>761513</v>
      </c>
      <c r="E57" s="175"/>
      <c r="F57" s="175"/>
      <c r="G57" s="175">
        <f>'将来負担比率（分子）の構造'!J$51</f>
        <v>786137</v>
      </c>
      <c r="H57" s="175"/>
      <c r="I57" s="175"/>
      <c r="J57" s="175">
        <f>'将来負担比率（分子）の構造'!K$51</f>
        <v>819578</v>
      </c>
      <c r="K57" s="175"/>
      <c r="L57" s="175"/>
      <c r="M57" s="175">
        <f>'将来負担比率（分子）の構造'!L$51</f>
        <v>855139</v>
      </c>
      <c r="N57" s="175"/>
      <c r="O57" s="175"/>
      <c r="P57" s="175">
        <f>'将来負担比率（分子）の構造'!M$51</f>
        <v>885901</v>
      </c>
    </row>
    <row r="58" spans="1:16" x14ac:dyDescent="0.15">
      <c r="A58" s="175" t="s">
        <v>41</v>
      </c>
      <c r="B58" s="175"/>
      <c r="C58" s="175"/>
      <c r="D58" s="175">
        <f>'将来負担比率（分子）の構造'!I$50</f>
        <v>966191</v>
      </c>
      <c r="E58" s="175"/>
      <c r="F58" s="175"/>
      <c r="G58" s="175">
        <f>'将来負担比率（分子）の構造'!J$50</f>
        <v>897658</v>
      </c>
      <c r="H58" s="175"/>
      <c r="I58" s="175"/>
      <c r="J58" s="175">
        <f>'将来負担比率（分子）の構造'!K$50</f>
        <v>908767</v>
      </c>
      <c r="K58" s="175"/>
      <c r="L58" s="175"/>
      <c r="M58" s="175">
        <f>'将来負担比率（分子）の構造'!L$50</f>
        <v>932391</v>
      </c>
      <c r="N58" s="175"/>
      <c r="O58" s="175"/>
      <c r="P58" s="175">
        <f>'将来負担比率（分子）の構造'!M$50</f>
        <v>941636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27323</v>
      </c>
      <c r="C61" s="175"/>
      <c r="D61" s="175"/>
      <c r="E61" s="175">
        <f>'将来負担比率（分子）の構造'!J$46</f>
        <v>25578</v>
      </c>
      <c r="F61" s="175"/>
      <c r="G61" s="175"/>
      <c r="H61" s="175">
        <f>'将来負担比率（分子）の構造'!K$46</f>
        <v>23832</v>
      </c>
      <c r="I61" s="175"/>
      <c r="J61" s="175"/>
      <c r="K61" s="175">
        <f>'将来負担比率（分子）の構造'!L$46</f>
        <v>22085</v>
      </c>
      <c r="L61" s="175"/>
      <c r="M61" s="175"/>
      <c r="N61" s="175">
        <f>'将来負担比率（分子）の構造'!M$46</f>
        <v>20933</v>
      </c>
      <c r="O61" s="175"/>
      <c r="P61" s="175"/>
    </row>
    <row r="62" spans="1:16" x14ac:dyDescent="0.15">
      <c r="A62" s="175" t="s">
        <v>35</v>
      </c>
      <c r="B62" s="175">
        <f>'将来負担比率（分子）の構造'!I$45</f>
        <v>234245</v>
      </c>
      <c r="C62" s="175"/>
      <c r="D62" s="175"/>
      <c r="E62" s="175">
        <f>'将来負担比率（分子）の構造'!J$45</f>
        <v>229242</v>
      </c>
      <c r="F62" s="175"/>
      <c r="G62" s="175"/>
      <c r="H62" s="175">
        <f>'将来負担比率（分子）の構造'!K$45</f>
        <v>216730</v>
      </c>
      <c r="I62" s="175"/>
      <c r="J62" s="175"/>
      <c r="K62" s="175">
        <f>'将来負担比率（分子）の構造'!L$45</f>
        <v>216488</v>
      </c>
      <c r="L62" s="175"/>
      <c r="M62" s="175"/>
      <c r="N62" s="175">
        <f>'将来負担比率（分子）の構造'!M$45</f>
        <v>225664</v>
      </c>
      <c r="O62" s="175"/>
      <c r="P62" s="175"/>
    </row>
    <row r="63" spans="1:16" x14ac:dyDescent="0.15">
      <c r="A63" s="175" t="s">
        <v>34</v>
      </c>
      <c r="B63" s="175">
        <f>'将来負担比率（分子）の構造'!I$44</f>
        <v>8091</v>
      </c>
      <c r="C63" s="175"/>
      <c r="D63" s="175"/>
      <c r="E63" s="175">
        <f>'将来負担比率（分子）の構造'!J$44</f>
        <v>8515</v>
      </c>
      <c r="F63" s="175"/>
      <c r="G63" s="175"/>
      <c r="H63" s="175">
        <f>'将来負担比率（分子）の構造'!K$44</f>
        <v>7959</v>
      </c>
      <c r="I63" s="175"/>
      <c r="J63" s="175"/>
      <c r="K63" s="175">
        <f>'将来負担比率（分子）の構造'!L$44</f>
        <v>8330</v>
      </c>
      <c r="L63" s="175"/>
      <c r="M63" s="175"/>
      <c r="N63" s="175">
        <f>'将来負担比率（分子）の構造'!M$44</f>
        <v>7942</v>
      </c>
      <c r="O63" s="175"/>
      <c r="P63" s="175"/>
    </row>
    <row r="64" spans="1:16" x14ac:dyDescent="0.15">
      <c r="A64" s="175" t="s">
        <v>33</v>
      </c>
      <c r="B64" s="175">
        <f>'将来負担比率（分子）の構造'!I$43</f>
        <v>289885</v>
      </c>
      <c r="C64" s="175"/>
      <c r="D64" s="175"/>
      <c r="E64" s="175">
        <f>'将来負担比率（分子）の構造'!J$43</f>
        <v>282245</v>
      </c>
      <c r="F64" s="175"/>
      <c r="G64" s="175"/>
      <c r="H64" s="175">
        <f>'将来負担比率（分子）の構造'!K$43</f>
        <v>280491</v>
      </c>
      <c r="I64" s="175"/>
      <c r="J64" s="175"/>
      <c r="K64" s="175">
        <f>'将来負担比率（分子）の構造'!L$43</f>
        <v>284093</v>
      </c>
      <c r="L64" s="175"/>
      <c r="M64" s="175"/>
      <c r="N64" s="175">
        <f>'将来負担比率（分子）の構造'!M$43</f>
        <v>284363</v>
      </c>
      <c r="O64" s="175"/>
      <c r="P64" s="175"/>
    </row>
    <row r="65" spans="1:16" x14ac:dyDescent="0.15">
      <c r="A65" s="175" t="s">
        <v>32</v>
      </c>
      <c r="B65" s="175">
        <f>'将来負担比率（分子）の構造'!I$42</f>
        <v>88277</v>
      </c>
      <c r="C65" s="175"/>
      <c r="D65" s="175"/>
      <c r="E65" s="175">
        <f>'将来負担比率（分子）の構造'!J$42</f>
        <v>77408</v>
      </c>
      <c r="F65" s="175"/>
      <c r="G65" s="175"/>
      <c r="H65" s="175">
        <f>'将来負担比率（分子）の構造'!K$42</f>
        <v>66268</v>
      </c>
      <c r="I65" s="175"/>
      <c r="J65" s="175"/>
      <c r="K65" s="175">
        <f>'将来負担比率（分子）の構造'!L$42</f>
        <v>55728</v>
      </c>
      <c r="L65" s="175"/>
      <c r="M65" s="175"/>
      <c r="N65" s="175">
        <f>'将来負担比率（分子）の構造'!M$42</f>
        <v>43707</v>
      </c>
      <c r="O65" s="175"/>
      <c r="P65" s="175"/>
    </row>
    <row r="66" spans="1:16" x14ac:dyDescent="0.15">
      <c r="A66" s="175" t="s">
        <v>31</v>
      </c>
      <c r="B66" s="175">
        <f>'将来負担比率（分子）の構造'!I$41</f>
        <v>2625777</v>
      </c>
      <c r="C66" s="175"/>
      <c r="D66" s="175"/>
      <c r="E66" s="175">
        <f>'将来負担比率（分子）の構造'!J$41</f>
        <v>2454823</v>
      </c>
      <c r="F66" s="175"/>
      <c r="G66" s="175"/>
      <c r="H66" s="175">
        <f>'将来負担比率（分子）の構造'!K$41</f>
        <v>2360740</v>
      </c>
      <c r="I66" s="175"/>
      <c r="J66" s="175"/>
      <c r="K66" s="175">
        <f>'将来負担比率（分子）の構造'!L$41</f>
        <v>2235121</v>
      </c>
      <c r="L66" s="175"/>
      <c r="M66" s="175"/>
      <c r="N66" s="175">
        <f>'将来負担比率（分子）の構造'!M$41</f>
        <v>2107900</v>
      </c>
      <c r="O66" s="175"/>
      <c r="P66" s="175"/>
    </row>
    <row r="67" spans="1:16" x14ac:dyDescent="0.15">
      <c r="A67" s="175" t="s">
        <v>71</v>
      </c>
      <c r="B67" s="175" t="e">
        <f>NA()</f>
        <v>#N/A</v>
      </c>
      <c r="C67" s="175">
        <f>IF(ISNUMBER('将来負担比率（分子）の構造'!I$53), IF('将来負担比率（分子）の構造'!I$53 &lt; 0, 0, '将来負担比率（分子）の構造'!I$53), NA())</f>
        <v>175868</v>
      </c>
      <c r="D67" s="175" t="e">
        <f>NA()</f>
        <v>#N/A</v>
      </c>
      <c r="E67" s="175" t="e">
        <f>NA()</f>
        <v>#N/A</v>
      </c>
      <c r="F67" s="175">
        <f>IF(ISNUMBER('将来負担比率（分子）の構造'!J$53), IF('将来負担比率（分子）の構造'!J$53 &lt; 0, 0, '将来負担比率（分子）の構造'!J$53), NA())</f>
        <v>40910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212731</v>
      </c>
      <c r="C72" s="179">
        <f>基金残高に係る経年分析!G55</f>
        <v>245229</v>
      </c>
      <c r="D72" s="179">
        <f>基金残高に係る経年分析!H55</f>
        <v>268796</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64328</v>
      </c>
      <c r="C74" s="179">
        <f>基金残高に係る経年分析!G57</f>
        <v>64460</v>
      </c>
      <c r="D74" s="179">
        <f>基金残高に係る経年分析!H57</f>
        <v>64319</v>
      </c>
    </row>
  </sheetData>
  <sheetProtection algorithmName="SHA-512" hashValue="e6IZAa9k/FWPIV9LIVWKD43POSaJYyskZUhYOiXu2PUL5MYe7wcaXT06ANnheMK9BpcX/njWXsLOoVGIIM0I0A==" saltValue="MG1NV10zJLyklRp82YTv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804353305</v>
      </c>
      <c r="S5" s="613"/>
      <c r="T5" s="613"/>
      <c r="U5" s="613"/>
      <c r="V5" s="613"/>
      <c r="W5" s="613"/>
      <c r="X5" s="613"/>
      <c r="Y5" s="614"/>
      <c r="Z5" s="615">
        <v>40.700000000000003</v>
      </c>
      <c r="AA5" s="615"/>
      <c r="AB5" s="615"/>
      <c r="AC5" s="615"/>
      <c r="AD5" s="616">
        <v>738789002</v>
      </c>
      <c r="AE5" s="616"/>
      <c r="AF5" s="616"/>
      <c r="AG5" s="616"/>
      <c r="AH5" s="616"/>
      <c r="AI5" s="616"/>
      <c r="AJ5" s="616"/>
      <c r="AK5" s="616"/>
      <c r="AL5" s="617">
        <v>79.400000000000006</v>
      </c>
      <c r="AM5" s="618"/>
      <c r="AN5" s="618"/>
      <c r="AO5" s="619"/>
      <c r="AP5" s="609" t="s">
        <v>216</v>
      </c>
      <c r="AQ5" s="610"/>
      <c r="AR5" s="610"/>
      <c r="AS5" s="610"/>
      <c r="AT5" s="610"/>
      <c r="AU5" s="610"/>
      <c r="AV5" s="610"/>
      <c r="AW5" s="610"/>
      <c r="AX5" s="610"/>
      <c r="AY5" s="610"/>
      <c r="AZ5" s="610"/>
      <c r="BA5" s="610"/>
      <c r="BB5" s="610"/>
      <c r="BC5" s="610"/>
      <c r="BD5" s="610"/>
      <c r="BE5" s="610"/>
      <c r="BF5" s="611"/>
      <c r="BG5" s="623">
        <v>709487938</v>
      </c>
      <c r="BH5" s="624"/>
      <c r="BI5" s="624"/>
      <c r="BJ5" s="624"/>
      <c r="BK5" s="624"/>
      <c r="BL5" s="624"/>
      <c r="BM5" s="624"/>
      <c r="BN5" s="625"/>
      <c r="BO5" s="626">
        <v>88.2</v>
      </c>
      <c r="BP5" s="626"/>
      <c r="BQ5" s="626"/>
      <c r="BR5" s="626"/>
      <c r="BS5" s="627">
        <v>23692437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6112177</v>
      </c>
      <c r="S6" s="624"/>
      <c r="T6" s="624"/>
      <c r="U6" s="624"/>
      <c r="V6" s="624"/>
      <c r="W6" s="624"/>
      <c r="X6" s="624"/>
      <c r="Y6" s="625"/>
      <c r="Z6" s="626">
        <v>0.3</v>
      </c>
      <c r="AA6" s="626"/>
      <c r="AB6" s="626"/>
      <c r="AC6" s="626"/>
      <c r="AD6" s="627">
        <v>6112177</v>
      </c>
      <c r="AE6" s="627"/>
      <c r="AF6" s="627"/>
      <c r="AG6" s="627"/>
      <c r="AH6" s="627"/>
      <c r="AI6" s="627"/>
      <c r="AJ6" s="627"/>
      <c r="AK6" s="627"/>
      <c r="AL6" s="628">
        <v>0.7</v>
      </c>
      <c r="AM6" s="629"/>
      <c r="AN6" s="629"/>
      <c r="AO6" s="630"/>
      <c r="AP6" s="620" t="s">
        <v>221</v>
      </c>
      <c r="AQ6" s="621"/>
      <c r="AR6" s="621"/>
      <c r="AS6" s="621"/>
      <c r="AT6" s="621"/>
      <c r="AU6" s="621"/>
      <c r="AV6" s="621"/>
      <c r="AW6" s="621"/>
      <c r="AX6" s="621"/>
      <c r="AY6" s="621"/>
      <c r="AZ6" s="621"/>
      <c r="BA6" s="621"/>
      <c r="BB6" s="621"/>
      <c r="BC6" s="621"/>
      <c r="BD6" s="621"/>
      <c r="BE6" s="621"/>
      <c r="BF6" s="622"/>
      <c r="BG6" s="623">
        <v>709487938</v>
      </c>
      <c r="BH6" s="624"/>
      <c r="BI6" s="624"/>
      <c r="BJ6" s="624"/>
      <c r="BK6" s="624"/>
      <c r="BL6" s="624"/>
      <c r="BM6" s="624"/>
      <c r="BN6" s="625"/>
      <c r="BO6" s="626">
        <v>88.2</v>
      </c>
      <c r="BP6" s="626"/>
      <c r="BQ6" s="626"/>
      <c r="BR6" s="626"/>
      <c r="BS6" s="627">
        <v>23692437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2172981</v>
      </c>
      <c r="CS6" s="624"/>
      <c r="CT6" s="624"/>
      <c r="CU6" s="624"/>
      <c r="CV6" s="624"/>
      <c r="CW6" s="624"/>
      <c r="CX6" s="624"/>
      <c r="CY6" s="625"/>
      <c r="CZ6" s="617">
        <v>0.1</v>
      </c>
      <c r="DA6" s="618"/>
      <c r="DB6" s="618"/>
      <c r="DC6" s="634"/>
      <c r="DD6" s="632" t="s">
        <v>121</v>
      </c>
      <c r="DE6" s="624"/>
      <c r="DF6" s="624"/>
      <c r="DG6" s="624"/>
      <c r="DH6" s="624"/>
      <c r="DI6" s="624"/>
      <c r="DJ6" s="624"/>
      <c r="DK6" s="624"/>
      <c r="DL6" s="624"/>
      <c r="DM6" s="624"/>
      <c r="DN6" s="624"/>
      <c r="DO6" s="624"/>
      <c r="DP6" s="625"/>
      <c r="DQ6" s="632">
        <v>2152123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385433</v>
      </c>
      <c r="S7" s="624"/>
      <c r="T7" s="624"/>
      <c r="U7" s="624"/>
      <c r="V7" s="624"/>
      <c r="W7" s="624"/>
      <c r="X7" s="624"/>
      <c r="Y7" s="625"/>
      <c r="Z7" s="626">
        <v>0</v>
      </c>
      <c r="AA7" s="626"/>
      <c r="AB7" s="626"/>
      <c r="AC7" s="626"/>
      <c r="AD7" s="627">
        <v>385433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351296643</v>
      </c>
      <c r="BH7" s="624"/>
      <c r="BI7" s="624"/>
      <c r="BJ7" s="624"/>
      <c r="BK7" s="624"/>
      <c r="BL7" s="624"/>
      <c r="BM7" s="624"/>
      <c r="BN7" s="625"/>
      <c r="BO7" s="626">
        <v>43.7</v>
      </c>
      <c r="BP7" s="626"/>
      <c r="BQ7" s="626"/>
      <c r="BR7" s="626"/>
      <c r="BS7" s="627">
        <v>23692437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118026393</v>
      </c>
      <c r="CS7" s="624"/>
      <c r="CT7" s="624"/>
      <c r="CU7" s="624"/>
      <c r="CV7" s="624"/>
      <c r="CW7" s="624"/>
      <c r="CX7" s="624"/>
      <c r="CY7" s="625"/>
      <c r="CZ7" s="626">
        <v>6</v>
      </c>
      <c r="DA7" s="626"/>
      <c r="DB7" s="626"/>
      <c r="DC7" s="626"/>
      <c r="DD7" s="632">
        <v>5108292</v>
      </c>
      <c r="DE7" s="624"/>
      <c r="DF7" s="624"/>
      <c r="DG7" s="624"/>
      <c r="DH7" s="624"/>
      <c r="DI7" s="624"/>
      <c r="DJ7" s="624"/>
      <c r="DK7" s="624"/>
      <c r="DL7" s="624"/>
      <c r="DM7" s="624"/>
      <c r="DN7" s="624"/>
      <c r="DO7" s="624"/>
      <c r="DP7" s="625"/>
      <c r="DQ7" s="632">
        <v>105278581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3866608</v>
      </c>
      <c r="S8" s="624"/>
      <c r="T8" s="624"/>
      <c r="U8" s="624"/>
      <c r="V8" s="624"/>
      <c r="W8" s="624"/>
      <c r="X8" s="624"/>
      <c r="Y8" s="625"/>
      <c r="Z8" s="626">
        <v>0.2</v>
      </c>
      <c r="AA8" s="626"/>
      <c r="AB8" s="626"/>
      <c r="AC8" s="626"/>
      <c r="AD8" s="627">
        <v>3866608</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4754248</v>
      </c>
      <c r="BH8" s="624"/>
      <c r="BI8" s="624"/>
      <c r="BJ8" s="624"/>
      <c r="BK8" s="624"/>
      <c r="BL8" s="624"/>
      <c r="BM8" s="624"/>
      <c r="BN8" s="625"/>
      <c r="BO8" s="626">
        <v>0.6</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894900563</v>
      </c>
      <c r="CS8" s="624"/>
      <c r="CT8" s="624"/>
      <c r="CU8" s="624"/>
      <c r="CV8" s="624"/>
      <c r="CW8" s="624"/>
      <c r="CX8" s="624"/>
      <c r="CY8" s="625"/>
      <c r="CZ8" s="626">
        <v>45.9</v>
      </c>
      <c r="DA8" s="626"/>
      <c r="DB8" s="626"/>
      <c r="DC8" s="626"/>
      <c r="DD8" s="632">
        <v>6543580</v>
      </c>
      <c r="DE8" s="624"/>
      <c r="DF8" s="624"/>
      <c r="DG8" s="624"/>
      <c r="DH8" s="624"/>
      <c r="DI8" s="624"/>
      <c r="DJ8" s="624"/>
      <c r="DK8" s="624"/>
      <c r="DL8" s="624"/>
      <c r="DM8" s="624"/>
      <c r="DN8" s="624"/>
      <c r="DO8" s="624"/>
      <c r="DP8" s="625"/>
      <c r="DQ8" s="632">
        <v>395242495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4177968</v>
      </c>
      <c r="S9" s="624"/>
      <c r="T9" s="624"/>
      <c r="U9" s="624"/>
      <c r="V9" s="624"/>
      <c r="W9" s="624"/>
      <c r="X9" s="624"/>
      <c r="Y9" s="625"/>
      <c r="Z9" s="626">
        <v>0.2</v>
      </c>
      <c r="AA9" s="626"/>
      <c r="AB9" s="626"/>
      <c r="AC9" s="626"/>
      <c r="AD9" s="627">
        <v>4177968</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231206806</v>
      </c>
      <c r="BH9" s="624"/>
      <c r="BI9" s="624"/>
      <c r="BJ9" s="624"/>
      <c r="BK9" s="624"/>
      <c r="BL9" s="624"/>
      <c r="BM9" s="624"/>
      <c r="BN9" s="625"/>
      <c r="BO9" s="626">
        <v>28.7</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105595653</v>
      </c>
      <c r="CS9" s="624"/>
      <c r="CT9" s="624"/>
      <c r="CU9" s="624"/>
      <c r="CV9" s="624"/>
      <c r="CW9" s="624"/>
      <c r="CX9" s="624"/>
      <c r="CY9" s="625"/>
      <c r="CZ9" s="626">
        <v>5.4</v>
      </c>
      <c r="DA9" s="626"/>
      <c r="DB9" s="626"/>
      <c r="DC9" s="626"/>
      <c r="DD9" s="632">
        <v>1052505</v>
      </c>
      <c r="DE9" s="624"/>
      <c r="DF9" s="624"/>
      <c r="DG9" s="624"/>
      <c r="DH9" s="624"/>
      <c r="DI9" s="624"/>
      <c r="DJ9" s="624"/>
      <c r="DK9" s="624"/>
      <c r="DL9" s="624"/>
      <c r="DM9" s="624"/>
      <c r="DN9" s="624"/>
      <c r="DO9" s="624"/>
      <c r="DP9" s="625"/>
      <c r="DQ9" s="632">
        <v>75069658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v>521446</v>
      </c>
      <c r="S10" s="624"/>
      <c r="T10" s="624"/>
      <c r="U10" s="624"/>
      <c r="V10" s="624"/>
      <c r="W10" s="624"/>
      <c r="X10" s="624"/>
      <c r="Y10" s="625"/>
      <c r="Z10" s="626">
        <v>0</v>
      </c>
      <c r="AA10" s="626"/>
      <c r="AB10" s="626"/>
      <c r="AC10" s="626"/>
      <c r="AD10" s="627">
        <v>521446</v>
      </c>
      <c r="AE10" s="627"/>
      <c r="AF10" s="627"/>
      <c r="AG10" s="627"/>
      <c r="AH10" s="627"/>
      <c r="AI10" s="627"/>
      <c r="AJ10" s="627"/>
      <c r="AK10" s="627"/>
      <c r="AL10" s="628">
        <v>0.1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19969917</v>
      </c>
      <c r="BH10" s="624"/>
      <c r="BI10" s="624"/>
      <c r="BJ10" s="624"/>
      <c r="BK10" s="624"/>
      <c r="BL10" s="624"/>
      <c r="BM10" s="624"/>
      <c r="BN10" s="625"/>
      <c r="BO10" s="626">
        <v>2.5</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229036</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196648</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76443742</v>
      </c>
      <c r="S11" s="624"/>
      <c r="T11" s="624"/>
      <c r="U11" s="624"/>
      <c r="V11" s="624"/>
      <c r="W11" s="624"/>
      <c r="X11" s="624"/>
      <c r="Y11" s="625"/>
      <c r="Z11" s="628">
        <v>3.9</v>
      </c>
      <c r="AA11" s="629"/>
      <c r="AB11" s="629"/>
      <c r="AC11" s="635"/>
      <c r="AD11" s="632">
        <v>76443742</v>
      </c>
      <c r="AE11" s="624"/>
      <c r="AF11" s="624"/>
      <c r="AG11" s="624"/>
      <c r="AH11" s="624"/>
      <c r="AI11" s="624"/>
      <c r="AJ11" s="624"/>
      <c r="AK11" s="625"/>
      <c r="AL11" s="628">
        <v>8.1999999999999993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95365672</v>
      </c>
      <c r="BH11" s="624"/>
      <c r="BI11" s="624"/>
      <c r="BJ11" s="624"/>
      <c r="BK11" s="624"/>
      <c r="BL11" s="624"/>
      <c r="BM11" s="624"/>
      <c r="BN11" s="625"/>
      <c r="BO11" s="626">
        <v>11.9</v>
      </c>
      <c r="BP11" s="626"/>
      <c r="BQ11" s="626"/>
      <c r="BR11" s="626"/>
      <c r="BS11" s="627">
        <v>23692437</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101721</v>
      </c>
      <c r="CS11" s="624"/>
      <c r="CT11" s="624"/>
      <c r="CU11" s="624"/>
      <c r="CV11" s="624"/>
      <c r="CW11" s="624"/>
      <c r="CX11" s="624"/>
      <c r="CY11" s="625"/>
      <c r="CZ11" s="626">
        <v>0</v>
      </c>
      <c r="DA11" s="626"/>
      <c r="DB11" s="626"/>
      <c r="DC11" s="626"/>
      <c r="DD11" s="632" t="s">
        <v>121</v>
      </c>
      <c r="DE11" s="624"/>
      <c r="DF11" s="624"/>
      <c r="DG11" s="624"/>
      <c r="DH11" s="624"/>
      <c r="DI11" s="624"/>
      <c r="DJ11" s="624"/>
      <c r="DK11" s="624"/>
      <c r="DL11" s="624"/>
      <c r="DM11" s="624"/>
      <c r="DN11" s="624"/>
      <c r="DO11" s="624"/>
      <c r="DP11" s="625"/>
      <c r="DQ11" s="632">
        <v>34610</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324853144</v>
      </c>
      <c r="BH12" s="624"/>
      <c r="BI12" s="624"/>
      <c r="BJ12" s="624"/>
      <c r="BK12" s="624"/>
      <c r="BL12" s="624"/>
      <c r="BM12" s="624"/>
      <c r="BN12" s="625"/>
      <c r="BO12" s="626">
        <v>40.4</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40002657</v>
      </c>
      <c r="CS12" s="624"/>
      <c r="CT12" s="624"/>
      <c r="CU12" s="624"/>
      <c r="CV12" s="624"/>
      <c r="CW12" s="624"/>
      <c r="CX12" s="624"/>
      <c r="CY12" s="625"/>
      <c r="CZ12" s="626">
        <v>2</v>
      </c>
      <c r="DA12" s="626"/>
      <c r="DB12" s="626"/>
      <c r="DC12" s="626"/>
      <c r="DD12" s="632">
        <v>298682</v>
      </c>
      <c r="DE12" s="624"/>
      <c r="DF12" s="624"/>
      <c r="DG12" s="624"/>
      <c r="DH12" s="624"/>
      <c r="DI12" s="624"/>
      <c r="DJ12" s="624"/>
      <c r="DK12" s="624"/>
      <c r="DL12" s="624"/>
      <c r="DM12" s="624"/>
      <c r="DN12" s="624"/>
      <c r="DO12" s="624"/>
      <c r="DP12" s="625"/>
      <c r="DQ12" s="632">
        <v>28505181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324612644</v>
      </c>
      <c r="BH13" s="624"/>
      <c r="BI13" s="624"/>
      <c r="BJ13" s="624"/>
      <c r="BK13" s="624"/>
      <c r="BL13" s="624"/>
      <c r="BM13" s="624"/>
      <c r="BN13" s="625"/>
      <c r="BO13" s="626">
        <v>40.4</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224656912</v>
      </c>
      <c r="CS13" s="624"/>
      <c r="CT13" s="624"/>
      <c r="CU13" s="624"/>
      <c r="CV13" s="624"/>
      <c r="CW13" s="624"/>
      <c r="CX13" s="624"/>
      <c r="CY13" s="625"/>
      <c r="CZ13" s="626">
        <v>11.5</v>
      </c>
      <c r="DA13" s="626"/>
      <c r="DB13" s="626"/>
      <c r="DC13" s="626"/>
      <c r="DD13" s="632">
        <v>142397443</v>
      </c>
      <c r="DE13" s="624"/>
      <c r="DF13" s="624"/>
      <c r="DG13" s="624"/>
      <c r="DH13" s="624"/>
      <c r="DI13" s="624"/>
      <c r="DJ13" s="624"/>
      <c r="DK13" s="624"/>
      <c r="DL13" s="624"/>
      <c r="DM13" s="624"/>
      <c r="DN13" s="624"/>
      <c r="DO13" s="624"/>
      <c r="DP13" s="625"/>
      <c r="DQ13" s="632">
        <v>77884818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85123</v>
      </c>
      <c r="S14" s="624"/>
      <c r="T14" s="624"/>
      <c r="U14" s="624"/>
      <c r="V14" s="624"/>
      <c r="W14" s="624"/>
      <c r="X14" s="624"/>
      <c r="Y14" s="625"/>
      <c r="Z14" s="626">
        <v>0</v>
      </c>
      <c r="AA14" s="626"/>
      <c r="AB14" s="626"/>
      <c r="AC14" s="626"/>
      <c r="AD14" s="627">
        <v>85123</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2181980</v>
      </c>
      <c r="BH14" s="624"/>
      <c r="BI14" s="624"/>
      <c r="BJ14" s="624"/>
      <c r="BK14" s="624"/>
      <c r="BL14" s="624"/>
      <c r="BM14" s="624"/>
      <c r="BN14" s="625"/>
      <c r="BO14" s="626">
        <v>0.3</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39145073</v>
      </c>
      <c r="CS14" s="624"/>
      <c r="CT14" s="624"/>
      <c r="CU14" s="624"/>
      <c r="CV14" s="624"/>
      <c r="CW14" s="624"/>
      <c r="CX14" s="624"/>
      <c r="CY14" s="625"/>
      <c r="CZ14" s="626">
        <v>2</v>
      </c>
      <c r="DA14" s="626"/>
      <c r="DB14" s="626"/>
      <c r="DC14" s="626"/>
      <c r="DD14" s="632">
        <v>3440769</v>
      </c>
      <c r="DE14" s="624"/>
      <c r="DF14" s="624"/>
      <c r="DG14" s="624"/>
      <c r="DH14" s="624"/>
      <c r="DI14" s="624"/>
      <c r="DJ14" s="624"/>
      <c r="DK14" s="624"/>
      <c r="DL14" s="624"/>
      <c r="DM14" s="624"/>
      <c r="DN14" s="624"/>
      <c r="DO14" s="624"/>
      <c r="DP14" s="625"/>
      <c r="DQ14" s="632">
        <v>36886349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12010944</v>
      </c>
      <c r="S15" s="624"/>
      <c r="T15" s="624"/>
      <c r="U15" s="624"/>
      <c r="V15" s="624"/>
      <c r="W15" s="624"/>
      <c r="X15" s="624"/>
      <c r="Y15" s="625"/>
      <c r="Z15" s="626">
        <v>0.6</v>
      </c>
      <c r="AA15" s="626"/>
      <c r="AB15" s="626"/>
      <c r="AC15" s="626"/>
      <c r="AD15" s="627">
        <v>12010944</v>
      </c>
      <c r="AE15" s="627"/>
      <c r="AF15" s="627"/>
      <c r="AG15" s="627"/>
      <c r="AH15" s="627"/>
      <c r="AI15" s="627"/>
      <c r="AJ15" s="627"/>
      <c r="AK15" s="627"/>
      <c r="AL15" s="628">
        <v>1.3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31156171</v>
      </c>
      <c r="BH15" s="624"/>
      <c r="BI15" s="624"/>
      <c r="BJ15" s="624"/>
      <c r="BK15" s="624"/>
      <c r="BL15" s="624"/>
      <c r="BM15" s="624"/>
      <c r="BN15" s="625"/>
      <c r="BO15" s="626">
        <v>3.9</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295053894</v>
      </c>
      <c r="CS15" s="624"/>
      <c r="CT15" s="624"/>
      <c r="CU15" s="624"/>
      <c r="CV15" s="624"/>
      <c r="CW15" s="624"/>
      <c r="CX15" s="624"/>
      <c r="CY15" s="625"/>
      <c r="CZ15" s="626">
        <v>15.1</v>
      </c>
      <c r="DA15" s="626"/>
      <c r="DB15" s="626"/>
      <c r="DC15" s="626"/>
      <c r="DD15" s="632">
        <v>70707312</v>
      </c>
      <c r="DE15" s="624"/>
      <c r="DF15" s="624"/>
      <c r="DG15" s="624"/>
      <c r="DH15" s="624"/>
      <c r="DI15" s="624"/>
      <c r="DJ15" s="624"/>
      <c r="DK15" s="624"/>
      <c r="DL15" s="624"/>
      <c r="DM15" s="624"/>
      <c r="DN15" s="624"/>
      <c r="DO15" s="624"/>
      <c r="DP15" s="625"/>
      <c r="DQ15" s="632">
        <v>205318549</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2161176</v>
      </c>
      <c r="S16" s="624"/>
      <c r="T16" s="624"/>
      <c r="U16" s="624"/>
      <c r="V16" s="624"/>
      <c r="W16" s="624"/>
      <c r="X16" s="624"/>
      <c r="Y16" s="625"/>
      <c r="Z16" s="626">
        <v>0.1</v>
      </c>
      <c r="AA16" s="626"/>
      <c r="AB16" s="626"/>
      <c r="AC16" s="626"/>
      <c r="AD16" s="627">
        <v>2161176</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42900</v>
      </c>
      <c r="CS16" s="624"/>
      <c r="CT16" s="624"/>
      <c r="CU16" s="624"/>
      <c r="CV16" s="624"/>
      <c r="CW16" s="624"/>
      <c r="CX16" s="624"/>
      <c r="CY16" s="625"/>
      <c r="CZ16" s="626">
        <v>0</v>
      </c>
      <c r="DA16" s="626"/>
      <c r="DB16" s="626"/>
      <c r="DC16" s="626"/>
      <c r="DD16" s="632" t="s">
        <v>121</v>
      </c>
      <c r="DE16" s="624"/>
      <c r="DF16" s="624"/>
      <c r="DG16" s="624"/>
      <c r="DH16" s="624"/>
      <c r="DI16" s="624"/>
      <c r="DJ16" s="624"/>
      <c r="DK16" s="624"/>
      <c r="DL16" s="624"/>
      <c r="DM16" s="624"/>
      <c r="DN16" s="624"/>
      <c r="DO16" s="624"/>
      <c r="DP16" s="625"/>
      <c r="DQ16" s="632">
        <v>900</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16056440</v>
      </c>
      <c r="S17" s="624"/>
      <c r="T17" s="624"/>
      <c r="U17" s="624"/>
      <c r="V17" s="624"/>
      <c r="W17" s="624"/>
      <c r="X17" s="624"/>
      <c r="Y17" s="625"/>
      <c r="Z17" s="626">
        <v>0.8</v>
      </c>
      <c r="AA17" s="626"/>
      <c r="AB17" s="626"/>
      <c r="AC17" s="626"/>
      <c r="AD17" s="627">
        <v>16056440</v>
      </c>
      <c r="AE17" s="627"/>
      <c r="AF17" s="627"/>
      <c r="AG17" s="627"/>
      <c r="AH17" s="627"/>
      <c r="AI17" s="627"/>
      <c r="AJ17" s="627"/>
      <c r="AK17" s="627"/>
      <c r="AL17" s="628">
        <v>1.7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227551658</v>
      </c>
      <c r="CS17" s="624"/>
      <c r="CT17" s="624"/>
      <c r="CU17" s="624"/>
      <c r="CV17" s="624"/>
      <c r="CW17" s="624"/>
      <c r="CX17" s="624"/>
      <c r="CY17" s="625"/>
      <c r="CZ17" s="626">
        <v>11.7</v>
      </c>
      <c r="DA17" s="626"/>
      <c r="DB17" s="626"/>
      <c r="DC17" s="626"/>
      <c r="DD17" s="632" t="s">
        <v>121</v>
      </c>
      <c r="DE17" s="624"/>
      <c r="DF17" s="624"/>
      <c r="DG17" s="624"/>
      <c r="DH17" s="624"/>
      <c r="DI17" s="624"/>
      <c r="DJ17" s="624"/>
      <c r="DK17" s="624"/>
      <c r="DL17" s="624"/>
      <c r="DM17" s="624"/>
      <c r="DN17" s="624"/>
      <c r="DO17" s="624"/>
      <c r="DP17" s="625"/>
      <c r="DQ17" s="632">
        <v>204336025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3009529</v>
      </c>
      <c r="S18" s="624"/>
      <c r="T18" s="624"/>
      <c r="U18" s="624"/>
      <c r="V18" s="624"/>
      <c r="W18" s="624"/>
      <c r="X18" s="624"/>
      <c r="Y18" s="625"/>
      <c r="Z18" s="626">
        <v>0.2</v>
      </c>
      <c r="AA18" s="626"/>
      <c r="AB18" s="626"/>
      <c r="AC18" s="626"/>
      <c r="AD18" s="627">
        <v>3009529</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3871578</v>
      </c>
      <c r="CS18" s="624"/>
      <c r="CT18" s="624"/>
      <c r="CU18" s="624"/>
      <c r="CV18" s="624"/>
      <c r="CW18" s="624"/>
      <c r="CX18" s="624"/>
      <c r="CY18" s="625"/>
      <c r="CZ18" s="626">
        <v>0.2</v>
      </c>
      <c r="DA18" s="626"/>
      <c r="DB18" s="626"/>
      <c r="DC18" s="626"/>
      <c r="DD18" s="632" t="s">
        <v>121</v>
      </c>
      <c r="DE18" s="624"/>
      <c r="DF18" s="624"/>
      <c r="DG18" s="624"/>
      <c r="DH18" s="624"/>
      <c r="DI18" s="624"/>
      <c r="DJ18" s="624"/>
      <c r="DK18" s="624"/>
      <c r="DL18" s="624"/>
      <c r="DM18" s="624"/>
      <c r="DN18" s="624"/>
      <c r="DO18" s="624"/>
      <c r="DP18" s="625"/>
      <c r="DQ18" s="632">
        <v>3871578</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2870410</v>
      </c>
      <c r="S19" s="624"/>
      <c r="T19" s="624"/>
      <c r="U19" s="624"/>
      <c r="V19" s="624"/>
      <c r="W19" s="624"/>
      <c r="X19" s="624"/>
      <c r="Y19" s="625"/>
      <c r="Z19" s="626">
        <v>0.1</v>
      </c>
      <c r="AA19" s="626"/>
      <c r="AB19" s="626"/>
      <c r="AC19" s="626"/>
      <c r="AD19" s="627">
        <v>2870410</v>
      </c>
      <c r="AE19" s="627"/>
      <c r="AF19" s="627"/>
      <c r="AG19" s="627"/>
      <c r="AH19" s="627"/>
      <c r="AI19" s="627"/>
      <c r="AJ19" s="627"/>
      <c r="AK19" s="627"/>
      <c r="AL19" s="628">
        <v>0.3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94865367</v>
      </c>
      <c r="BH19" s="624"/>
      <c r="BI19" s="624"/>
      <c r="BJ19" s="624"/>
      <c r="BK19" s="624"/>
      <c r="BL19" s="624"/>
      <c r="BM19" s="624"/>
      <c r="BN19" s="625"/>
      <c r="BO19" s="626">
        <v>11.8</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139119</v>
      </c>
      <c r="S20" s="624"/>
      <c r="T20" s="624"/>
      <c r="U20" s="624"/>
      <c r="V20" s="624"/>
      <c r="W20" s="624"/>
      <c r="X20" s="624"/>
      <c r="Y20" s="625"/>
      <c r="Z20" s="626">
        <v>0</v>
      </c>
      <c r="AA20" s="626"/>
      <c r="AB20" s="626"/>
      <c r="AC20" s="626"/>
      <c r="AD20" s="627">
        <v>139119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94865367</v>
      </c>
      <c r="BH20" s="624"/>
      <c r="BI20" s="624"/>
      <c r="BJ20" s="624"/>
      <c r="BK20" s="624"/>
      <c r="BL20" s="624"/>
      <c r="BM20" s="624"/>
      <c r="BN20" s="625"/>
      <c r="BO20" s="626">
        <v>11.8</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1951351019</v>
      </c>
      <c r="CS20" s="624"/>
      <c r="CT20" s="624"/>
      <c r="CU20" s="624"/>
      <c r="CV20" s="624"/>
      <c r="CW20" s="624"/>
      <c r="CX20" s="624"/>
      <c r="CY20" s="625"/>
      <c r="CZ20" s="626">
        <v>100</v>
      </c>
      <c r="DA20" s="626"/>
      <c r="DB20" s="626"/>
      <c r="DC20" s="626"/>
      <c r="DD20" s="632">
        <v>229548583</v>
      </c>
      <c r="DE20" s="624"/>
      <c r="DF20" s="624"/>
      <c r="DG20" s="624"/>
      <c r="DH20" s="624"/>
      <c r="DI20" s="624"/>
      <c r="DJ20" s="624"/>
      <c r="DK20" s="624"/>
      <c r="DL20" s="624"/>
      <c r="DM20" s="624"/>
      <c r="DN20" s="624"/>
      <c r="DO20" s="624"/>
      <c r="DP20" s="625"/>
      <c r="DQ20" s="632">
        <v>1134777515</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45700755</v>
      </c>
      <c r="S21" s="624"/>
      <c r="T21" s="624"/>
      <c r="U21" s="624"/>
      <c r="V21" s="624"/>
      <c r="W21" s="624"/>
      <c r="X21" s="624"/>
      <c r="Y21" s="625"/>
      <c r="Z21" s="626">
        <v>2.2999999999999998</v>
      </c>
      <c r="AA21" s="626"/>
      <c r="AB21" s="626"/>
      <c r="AC21" s="626"/>
      <c r="AD21" s="627">
        <v>44317216</v>
      </c>
      <c r="AE21" s="627"/>
      <c r="AF21" s="627"/>
      <c r="AG21" s="627"/>
      <c r="AH21" s="627"/>
      <c r="AI21" s="627"/>
      <c r="AJ21" s="627"/>
      <c r="AK21" s="627"/>
      <c r="AL21" s="628">
        <v>4.8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298236</v>
      </c>
      <c r="BH21" s="624"/>
      <c r="BI21" s="624"/>
      <c r="BJ21" s="624"/>
      <c r="BK21" s="624"/>
      <c r="BL21" s="624"/>
      <c r="BM21" s="624"/>
      <c r="BN21" s="625"/>
      <c r="BO21" s="626">
        <v>0</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44317216</v>
      </c>
      <c r="S22" s="624"/>
      <c r="T22" s="624"/>
      <c r="U22" s="624"/>
      <c r="V22" s="624"/>
      <c r="W22" s="624"/>
      <c r="X22" s="624"/>
      <c r="Y22" s="625"/>
      <c r="Z22" s="626">
        <v>2.2000000000000002</v>
      </c>
      <c r="AA22" s="626"/>
      <c r="AB22" s="626"/>
      <c r="AC22" s="626"/>
      <c r="AD22" s="627">
        <v>44317216</v>
      </c>
      <c r="AE22" s="627"/>
      <c r="AF22" s="627"/>
      <c r="AG22" s="627"/>
      <c r="AH22" s="627"/>
      <c r="AI22" s="627"/>
      <c r="AJ22" s="627"/>
      <c r="AK22" s="627"/>
      <c r="AL22" s="628">
        <v>4.8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29002828</v>
      </c>
      <c r="BH22" s="624"/>
      <c r="BI22" s="624"/>
      <c r="BJ22" s="624"/>
      <c r="BK22" s="624"/>
      <c r="BL22" s="624"/>
      <c r="BM22" s="624"/>
      <c r="BN22" s="625"/>
      <c r="BO22" s="626">
        <v>3.6</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1383443</v>
      </c>
      <c r="S23" s="624"/>
      <c r="T23" s="624"/>
      <c r="U23" s="624"/>
      <c r="V23" s="624"/>
      <c r="W23" s="624"/>
      <c r="X23" s="624"/>
      <c r="Y23" s="625"/>
      <c r="Z23" s="626">
        <v>0.1</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65564303</v>
      </c>
      <c r="BH23" s="624"/>
      <c r="BI23" s="624"/>
      <c r="BJ23" s="624"/>
      <c r="BK23" s="624"/>
      <c r="BL23" s="624"/>
      <c r="BM23" s="624"/>
      <c r="BN23" s="625"/>
      <c r="BO23" s="626">
        <v>8.1999999999999993</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96</v>
      </c>
      <c r="S24" s="624"/>
      <c r="T24" s="624"/>
      <c r="U24" s="624"/>
      <c r="V24" s="624"/>
      <c r="W24" s="624"/>
      <c r="X24" s="624"/>
      <c r="Y24" s="625"/>
      <c r="Z24" s="626">
        <v>0</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1224507979</v>
      </c>
      <c r="CS24" s="613"/>
      <c r="CT24" s="613"/>
      <c r="CU24" s="613"/>
      <c r="CV24" s="613"/>
      <c r="CW24" s="613"/>
      <c r="CX24" s="613"/>
      <c r="CY24" s="614"/>
      <c r="CZ24" s="617">
        <v>62.8</v>
      </c>
      <c r="DA24" s="618"/>
      <c r="DB24" s="618"/>
      <c r="DC24" s="634"/>
      <c r="DD24" s="658">
        <v>691011544</v>
      </c>
      <c r="DE24" s="613"/>
      <c r="DF24" s="613"/>
      <c r="DG24" s="613"/>
      <c r="DH24" s="613"/>
      <c r="DI24" s="613"/>
      <c r="DJ24" s="613"/>
      <c r="DK24" s="614"/>
      <c r="DL24" s="658">
        <v>584927300</v>
      </c>
      <c r="DM24" s="613"/>
      <c r="DN24" s="613"/>
      <c r="DO24" s="613"/>
      <c r="DP24" s="613"/>
      <c r="DQ24" s="613"/>
      <c r="DR24" s="613"/>
      <c r="DS24" s="613"/>
      <c r="DT24" s="613"/>
      <c r="DU24" s="613"/>
      <c r="DV24" s="614"/>
      <c r="DW24" s="617">
        <v>62.3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974884646</v>
      </c>
      <c r="S25" s="624"/>
      <c r="T25" s="624"/>
      <c r="U25" s="624"/>
      <c r="V25" s="624"/>
      <c r="W25" s="624"/>
      <c r="X25" s="624"/>
      <c r="Y25" s="625"/>
      <c r="Z25" s="626">
        <v>49.4</v>
      </c>
      <c r="AA25" s="626"/>
      <c r="AB25" s="626"/>
      <c r="AC25" s="626"/>
      <c r="AD25" s="627">
        <v>907936804</v>
      </c>
      <c r="AE25" s="627"/>
      <c r="AF25" s="627"/>
      <c r="AG25" s="627"/>
      <c r="AH25" s="627"/>
      <c r="AI25" s="627"/>
      <c r="AJ25" s="627"/>
      <c r="AK25" s="627"/>
      <c r="AL25" s="628">
        <v>97.6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297405165</v>
      </c>
      <c r="CS25" s="655"/>
      <c r="CT25" s="655"/>
      <c r="CU25" s="655"/>
      <c r="CV25" s="655"/>
      <c r="CW25" s="655"/>
      <c r="CX25" s="655"/>
      <c r="CY25" s="656"/>
      <c r="CZ25" s="628">
        <v>15.2</v>
      </c>
      <c r="DA25" s="653"/>
      <c r="DB25" s="653"/>
      <c r="DC25" s="657"/>
      <c r="DD25" s="632">
        <v>245144168</v>
      </c>
      <c r="DE25" s="655"/>
      <c r="DF25" s="655"/>
      <c r="DG25" s="655"/>
      <c r="DH25" s="655"/>
      <c r="DI25" s="655"/>
      <c r="DJ25" s="655"/>
      <c r="DK25" s="656"/>
      <c r="DL25" s="632">
        <v>243509677</v>
      </c>
      <c r="DM25" s="655"/>
      <c r="DN25" s="655"/>
      <c r="DO25" s="655"/>
      <c r="DP25" s="655"/>
      <c r="DQ25" s="655"/>
      <c r="DR25" s="655"/>
      <c r="DS25" s="655"/>
      <c r="DT25" s="655"/>
      <c r="DU25" s="655"/>
      <c r="DV25" s="656"/>
      <c r="DW25" s="628">
        <v>25.9</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652011</v>
      </c>
      <c r="S26" s="624"/>
      <c r="T26" s="624"/>
      <c r="U26" s="624"/>
      <c r="V26" s="624"/>
      <c r="W26" s="624"/>
      <c r="X26" s="624"/>
      <c r="Y26" s="625"/>
      <c r="Z26" s="626">
        <v>0</v>
      </c>
      <c r="AA26" s="626"/>
      <c r="AB26" s="626"/>
      <c r="AC26" s="626"/>
      <c r="AD26" s="627">
        <v>652011</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224139218</v>
      </c>
      <c r="CS26" s="624"/>
      <c r="CT26" s="624"/>
      <c r="CU26" s="624"/>
      <c r="CV26" s="624"/>
      <c r="CW26" s="624"/>
      <c r="CX26" s="624"/>
      <c r="CY26" s="625"/>
      <c r="CZ26" s="628">
        <v>11.5</v>
      </c>
      <c r="DA26" s="653"/>
      <c r="DB26" s="653"/>
      <c r="DC26" s="657"/>
      <c r="DD26" s="632">
        <v>184759060</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5450321</v>
      </c>
      <c r="S27" s="624"/>
      <c r="T27" s="624"/>
      <c r="U27" s="624"/>
      <c r="V27" s="624"/>
      <c r="W27" s="624"/>
      <c r="X27" s="624"/>
      <c r="Y27" s="625"/>
      <c r="Z27" s="626">
        <v>0.3</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804353305</v>
      </c>
      <c r="BH27" s="624"/>
      <c r="BI27" s="624"/>
      <c r="BJ27" s="624"/>
      <c r="BK27" s="624"/>
      <c r="BL27" s="624"/>
      <c r="BM27" s="624"/>
      <c r="BN27" s="625"/>
      <c r="BO27" s="626">
        <v>100</v>
      </c>
      <c r="BP27" s="626"/>
      <c r="BQ27" s="626"/>
      <c r="BR27" s="626"/>
      <c r="BS27" s="627">
        <v>23692437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699880718</v>
      </c>
      <c r="CS27" s="655"/>
      <c r="CT27" s="655"/>
      <c r="CU27" s="655"/>
      <c r="CV27" s="655"/>
      <c r="CW27" s="655"/>
      <c r="CX27" s="655"/>
      <c r="CY27" s="656"/>
      <c r="CZ27" s="628">
        <v>35.9</v>
      </c>
      <c r="DA27" s="653"/>
      <c r="DB27" s="653"/>
      <c r="DC27" s="657"/>
      <c r="DD27" s="632">
        <v>241860913</v>
      </c>
      <c r="DE27" s="655"/>
      <c r="DF27" s="655"/>
      <c r="DG27" s="655"/>
      <c r="DH27" s="655"/>
      <c r="DI27" s="655"/>
      <c r="DJ27" s="655"/>
      <c r="DK27" s="656"/>
      <c r="DL27" s="632">
        <v>190862986</v>
      </c>
      <c r="DM27" s="655"/>
      <c r="DN27" s="655"/>
      <c r="DO27" s="655"/>
      <c r="DP27" s="655"/>
      <c r="DQ27" s="655"/>
      <c r="DR27" s="655"/>
      <c r="DS27" s="655"/>
      <c r="DT27" s="655"/>
      <c r="DU27" s="655"/>
      <c r="DV27" s="656"/>
      <c r="DW27" s="628">
        <v>20.3</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60158610</v>
      </c>
      <c r="S28" s="624"/>
      <c r="T28" s="624"/>
      <c r="U28" s="624"/>
      <c r="V28" s="624"/>
      <c r="W28" s="624"/>
      <c r="X28" s="624"/>
      <c r="Y28" s="625"/>
      <c r="Z28" s="626">
        <v>3</v>
      </c>
      <c r="AA28" s="626"/>
      <c r="AB28" s="626"/>
      <c r="AC28" s="626"/>
      <c r="AD28" s="627">
        <v>13666112</v>
      </c>
      <c r="AE28" s="627"/>
      <c r="AF28" s="627"/>
      <c r="AG28" s="627"/>
      <c r="AH28" s="627"/>
      <c r="AI28" s="627"/>
      <c r="AJ28" s="627"/>
      <c r="AK28" s="627"/>
      <c r="AL28" s="628">
        <v>1.5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227222096</v>
      </c>
      <c r="CS28" s="624"/>
      <c r="CT28" s="624"/>
      <c r="CU28" s="624"/>
      <c r="CV28" s="624"/>
      <c r="CW28" s="624"/>
      <c r="CX28" s="624"/>
      <c r="CY28" s="625"/>
      <c r="CZ28" s="628">
        <v>11.6</v>
      </c>
      <c r="DA28" s="653"/>
      <c r="DB28" s="653"/>
      <c r="DC28" s="657"/>
      <c r="DD28" s="632">
        <v>204006463</v>
      </c>
      <c r="DE28" s="624"/>
      <c r="DF28" s="624"/>
      <c r="DG28" s="624"/>
      <c r="DH28" s="624"/>
      <c r="DI28" s="624"/>
      <c r="DJ28" s="624"/>
      <c r="DK28" s="625"/>
      <c r="DL28" s="632">
        <v>150554637</v>
      </c>
      <c r="DM28" s="624"/>
      <c r="DN28" s="624"/>
      <c r="DO28" s="624"/>
      <c r="DP28" s="624"/>
      <c r="DQ28" s="624"/>
      <c r="DR28" s="624"/>
      <c r="DS28" s="624"/>
      <c r="DT28" s="624"/>
      <c r="DU28" s="624"/>
      <c r="DV28" s="625"/>
      <c r="DW28" s="628">
        <v>16</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7814266</v>
      </c>
      <c r="S29" s="624"/>
      <c r="T29" s="624"/>
      <c r="U29" s="624"/>
      <c r="V29" s="624"/>
      <c r="W29" s="624"/>
      <c r="X29" s="624"/>
      <c r="Y29" s="625"/>
      <c r="Z29" s="626">
        <v>0.4</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227221389</v>
      </c>
      <c r="CS29" s="655"/>
      <c r="CT29" s="655"/>
      <c r="CU29" s="655"/>
      <c r="CV29" s="655"/>
      <c r="CW29" s="655"/>
      <c r="CX29" s="655"/>
      <c r="CY29" s="656"/>
      <c r="CZ29" s="628">
        <v>11.6</v>
      </c>
      <c r="DA29" s="653"/>
      <c r="DB29" s="653"/>
      <c r="DC29" s="657"/>
      <c r="DD29" s="632">
        <v>204005756</v>
      </c>
      <c r="DE29" s="655"/>
      <c r="DF29" s="655"/>
      <c r="DG29" s="655"/>
      <c r="DH29" s="655"/>
      <c r="DI29" s="655"/>
      <c r="DJ29" s="655"/>
      <c r="DK29" s="656"/>
      <c r="DL29" s="632">
        <v>150553930</v>
      </c>
      <c r="DM29" s="655"/>
      <c r="DN29" s="655"/>
      <c r="DO29" s="655"/>
      <c r="DP29" s="655"/>
      <c r="DQ29" s="655"/>
      <c r="DR29" s="655"/>
      <c r="DS29" s="655"/>
      <c r="DT29" s="655"/>
      <c r="DU29" s="655"/>
      <c r="DV29" s="656"/>
      <c r="DW29" s="628">
        <v>16</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554971775</v>
      </c>
      <c r="S30" s="624"/>
      <c r="T30" s="624"/>
      <c r="U30" s="624"/>
      <c r="V30" s="624"/>
      <c r="W30" s="624"/>
      <c r="X30" s="624"/>
      <c r="Y30" s="625"/>
      <c r="Z30" s="626">
        <v>28.1</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213227229</v>
      </c>
      <c r="CS30" s="624"/>
      <c r="CT30" s="624"/>
      <c r="CU30" s="624"/>
      <c r="CV30" s="624"/>
      <c r="CW30" s="624"/>
      <c r="CX30" s="624"/>
      <c r="CY30" s="625"/>
      <c r="CZ30" s="628">
        <v>10.9</v>
      </c>
      <c r="DA30" s="653"/>
      <c r="DB30" s="653"/>
      <c r="DC30" s="657"/>
      <c r="DD30" s="632">
        <v>190034702</v>
      </c>
      <c r="DE30" s="624"/>
      <c r="DF30" s="624"/>
      <c r="DG30" s="624"/>
      <c r="DH30" s="624"/>
      <c r="DI30" s="624"/>
      <c r="DJ30" s="624"/>
      <c r="DK30" s="625"/>
      <c r="DL30" s="632">
        <v>136582876</v>
      </c>
      <c r="DM30" s="624"/>
      <c r="DN30" s="624"/>
      <c r="DO30" s="624"/>
      <c r="DP30" s="624"/>
      <c r="DQ30" s="624"/>
      <c r="DR30" s="624"/>
      <c r="DS30" s="624"/>
      <c r="DT30" s="624"/>
      <c r="DU30" s="624"/>
      <c r="DV30" s="625"/>
      <c r="DW30" s="628">
        <v>14.5</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99.5</v>
      </c>
      <c r="BH31" s="667"/>
      <c r="BI31" s="667"/>
      <c r="BJ31" s="667"/>
      <c r="BK31" s="667"/>
      <c r="BL31" s="667"/>
      <c r="BM31" s="618">
        <v>98.7</v>
      </c>
      <c r="BN31" s="667"/>
      <c r="BO31" s="667"/>
      <c r="BP31" s="667"/>
      <c r="BQ31" s="668"/>
      <c r="BR31" s="679">
        <v>99.5</v>
      </c>
      <c r="BS31" s="667"/>
      <c r="BT31" s="667"/>
      <c r="BU31" s="667"/>
      <c r="BV31" s="667"/>
      <c r="BW31" s="667"/>
      <c r="BX31" s="618">
        <v>98.7</v>
      </c>
      <c r="BY31" s="667"/>
      <c r="BZ31" s="667"/>
      <c r="CA31" s="667"/>
      <c r="CB31" s="668"/>
      <c r="CD31" s="661"/>
      <c r="CE31" s="662"/>
      <c r="CF31" s="620" t="s">
        <v>300</v>
      </c>
      <c r="CG31" s="621"/>
      <c r="CH31" s="621"/>
      <c r="CI31" s="621"/>
      <c r="CJ31" s="621"/>
      <c r="CK31" s="621"/>
      <c r="CL31" s="621"/>
      <c r="CM31" s="621"/>
      <c r="CN31" s="621"/>
      <c r="CO31" s="621"/>
      <c r="CP31" s="621"/>
      <c r="CQ31" s="622"/>
      <c r="CR31" s="623">
        <v>13994160</v>
      </c>
      <c r="CS31" s="655"/>
      <c r="CT31" s="655"/>
      <c r="CU31" s="655"/>
      <c r="CV31" s="655"/>
      <c r="CW31" s="655"/>
      <c r="CX31" s="655"/>
      <c r="CY31" s="656"/>
      <c r="CZ31" s="628">
        <v>0.7</v>
      </c>
      <c r="DA31" s="653"/>
      <c r="DB31" s="653"/>
      <c r="DC31" s="657"/>
      <c r="DD31" s="632">
        <v>13971054</v>
      </c>
      <c r="DE31" s="655"/>
      <c r="DF31" s="655"/>
      <c r="DG31" s="655"/>
      <c r="DH31" s="655"/>
      <c r="DI31" s="655"/>
      <c r="DJ31" s="655"/>
      <c r="DK31" s="656"/>
      <c r="DL31" s="632">
        <v>13971054</v>
      </c>
      <c r="DM31" s="655"/>
      <c r="DN31" s="655"/>
      <c r="DO31" s="655"/>
      <c r="DP31" s="655"/>
      <c r="DQ31" s="655"/>
      <c r="DR31" s="655"/>
      <c r="DS31" s="655"/>
      <c r="DT31" s="655"/>
      <c r="DU31" s="655"/>
      <c r="DV31" s="656"/>
      <c r="DW31" s="628">
        <v>1.5</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103218411</v>
      </c>
      <c r="S32" s="624"/>
      <c r="T32" s="624"/>
      <c r="U32" s="624"/>
      <c r="V32" s="624"/>
      <c r="W32" s="624"/>
      <c r="X32" s="624"/>
      <c r="Y32" s="625"/>
      <c r="Z32" s="626">
        <v>5.2</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14" t="s">
        <v>302</v>
      </c>
      <c r="AX32" s="620" t="s">
        <v>303</v>
      </c>
      <c r="AY32" s="621"/>
      <c r="AZ32" s="621"/>
      <c r="BA32" s="621"/>
      <c r="BB32" s="621"/>
      <c r="BC32" s="621"/>
      <c r="BD32" s="621"/>
      <c r="BE32" s="621"/>
      <c r="BF32" s="622"/>
      <c r="BG32" s="680">
        <v>99.1</v>
      </c>
      <c r="BH32" s="655"/>
      <c r="BI32" s="655"/>
      <c r="BJ32" s="655"/>
      <c r="BK32" s="655"/>
      <c r="BL32" s="655"/>
      <c r="BM32" s="629">
        <v>97.6</v>
      </c>
      <c r="BN32" s="655"/>
      <c r="BO32" s="655"/>
      <c r="BP32" s="655"/>
      <c r="BQ32" s="678"/>
      <c r="BR32" s="680">
        <v>99</v>
      </c>
      <c r="BS32" s="655"/>
      <c r="BT32" s="655"/>
      <c r="BU32" s="655"/>
      <c r="BV32" s="655"/>
      <c r="BW32" s="655"/>
      <c r="BX32" s="629">
        <v>97.6</v>
      </c>
      <c r="BY32" s="655"/>
      <c r="BZ32" s="655"/>
      <c r="CA32" s="655"/>
      <c r="CB32" s="678"/>
      <c r="CD32" s="663"/>
      <c r="CE32" s="664"/>
      <c r="CF32" s="620" t="s">
        <v>304</v>
      </c>
      <c r="CG32" s="621"/>
      <c r="CH32" s="621"/>
      <c r="CI32" s="621"/>
      <c r="CJ32" s="621"/>
      <c r="CK32" s="621"/>
      <c r="CL32" s="621"/>
      <c r="CM32" s="621"/>
      <c r="CN32" s="621"/>
      <c r="CO32" s="621"/>
      <c r="CP32" s="621"/>
      <c r="CQ32" s="622"/>
      <c r="CR32" s="623">
        <v>707</v>
      </c>
      <c r="CS32" s="624"/>
      <c r="CT32" s="624"/>
      <c r="CU32" s="624"/>
      <c r="CV32" s="624"/>
      <c r="CW32" s="624"/>
      <c r="CX32" s="624"/>
      <c r="CY32" s="625"/>
      <c r="CZ32" s="628">
        <v>0</v>
      </c>
      <c r="DA32" s="653"/>
      <c r="DB32" s="653"/>
      <c r="DC32" s="657"/>
      <c r="DD32" s="632">
        <v>707</v>
      </c>
      <c r="DE32" s="624"/>
      <c r="DF32" s="624"/>
      <c r="DG32" s="624"/>
      <c r="DH32" s="624"/>
      <c r="DI32" s="624"/>
      <c r="DJ32" s="624"/>
      <c r="DK32" s="625"/>
      <c r="DL32" s="632">
        <v>707</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51895886</v>
      </c>
      <c r="S33" s="624"/>
      <c r="T33" s="624"/>
      <c r="U33" s="624"/>
      <c r="V33" s="624"/>
      <c r="W33" s="624"/>
      <c r="X33" s="624"/>
      <c r="Y33" s="625"/>
      <c r="Z33" s="626">
        <v>2.6</v>
      </c>
      <c r="AA33" s="626"/>
      <c r="AB33" s="626"/>
      <c r="AC33" s="626"/>
      <c r="AD33" s="627">
        <v>7792670</v>
      </c>
      <c r="AE33" s="627"/>
      <c r="AF33" s="627"/>
      <c r="AG33" s="627"/>
      <c r="AH33" s="627"/>
      <c r="AI33" s="627"/>
      <c r="AJ33" s="627"/>
      <c r="AK33" s="627"/>
      <c r="AL33" s="628">
        <v>0.8</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99.8</v>
      </c>
      <c r="BH33" s="682"/>
      <c r="BI33" s="682"/>
      <c r="BJ33" s="682"/>
      <c r="BK33" s="682"/>
      <c r="BL33" s="682"/>
      <c r="BM33" s="683">
        <v>99.6</v>
      </c>
      <c r="BN33" s="682"/>
      <c r="BO33" s="682"/>
      <c r="BP33" s="682"/>
      <c r="BQ33" s="684"/>
      <c r="BR33" s="681">
        <v>99.8</v>
      </c>
      <c r="BS33" s="682"/>
      <c r="BT33" s="682"/>
      <c r="BU33" s="682"/>
      <c r="BV33" s="682"/>
      <c r="BW33" s="682"/>
      <c r="BX33" s="683">
        <v>99.6</v>
      </c>
      <c r="BY33" s="682"/>
      <c r="BZ33" s="682"/>
      <c r="CA33" s="682"/>
      <c r="CB33" s="684"/>
      <c r="CD33" s="620" t="s">
        <v>307</v>
      </c>
      <c r="CE33" s="621"/>
      <c r="CF33" s="621"/>
      <c r="CG33" s="621"/>
      <c r="CH33" s="621"/>
      <c r="CI33" s="621"/>
      <c r="CJ33" s="621"/>
      <c r="CK33" s="621"/>
      <c r="CL33" s="621"/>
      <c r="CM33" s="621"/>
      <c r="CN33" s="621"/>
      <c r="CO33" s="621"/>
      <c r="CP33" s="621"/>
      <c r="CQ33" s="622"/>
      <c r="CR33" s="623">
        <v>497251557</v>
      </c>
      <c r="CS33" s="655"/>
      <c r="CT33" s="655"/>
      <c r="CU33" s="655"/>
      <c r="CV33" s="655"/>
      <c r="CW33" s="655"/>
      <c r="CX33" s="655"/>
      <c r="CY33" s="656"/>
      <c r="CZ33" s="628">
        <v>25.5</v>
      </c>
      <c r="DA33" s="653"/>
      <c r="DB33" s="653"/>
      <c r="DC33" s="657"/>
      <c r="DD33" s="632">
        <v>380299112</v>
      </c>
      <c r="DE33" s="655"/>
      <c r="DF33" s="655"/>
      <c r="DG33" s="655"/>
      <c r="DH33" s="655"/>
      <c r="DI33" s="655"/>
      <c r="DJ33" s="655"/>
      <c r="DK33" s="656"/>
      <c r="DL33" s="632">
        <v>279342515</v>
      </c>
      <c r="DM33" s="655"/>
      <c r="DN33" s="655"/>
      <c r="DO33" s="655"/>
      <c r="DP33" s="655"/>
      <c r="DQ33" s="655"/>
      <c r="DR33" s="655"/>
      <c r="DS33" s="655"/>
      <c r="DT33" s="655"/>
      <c r="DU33" s="655"/>
      <c r="DV33" s="656"/>
      <c r="DW33" s="628">
        <v>29.7</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1433894</v>
      </c>
      <c r="S34" s="624"/>
      <c r="T34" s="624"/>
      <c r="U34" s="624"/>
      <c r="V34" s="624"/>
      <c r="W34" s="624"/>
      <c r="X34" s="624"/>
      <c r="Y34" s="625"/>
      <c r="Z34" s="626">
        <v>0.1</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155694900</v>
      </c>
      <c r="CS34" s="624"/>
      <c r="CT34" s="624"/>
      <c r="CU34" s="624"/>
      <c r="CV34" s="624"/>
      <c r="CW34" s="624"/>
      <c r="CX34" s="624"/>
      <c r="CY34" s="625"/>
      <c r="CZ34" s="628">
        <v>8</v>
      </c>
      <c r="DA34" s="653"/>
      <c r="DB34" s="653"/>
      <c r="DC34" s="657"/>
      <c r="DD34" s="632">
        <v>110555438</v>
      </c>
      <c r="DE34" s="624"/>
      <c r="DF34" s="624"/>
      <c r="DG34" s="624"/>
      <c r="DH34" s="624"/>
      <c r="DI34" s="624"/>
      <c r="DJ34" s="624"/>
      <c r="DK34" s="625"/>
      <c r="DL34" s="632">
        <v>93245938</v>
      </c>
      <c r="DM34" s="624"/>
      <c r="DN34" s="624"/>
      <c r="DO34" s="624"/>
      <c r="DP34" s="624"/>
      <c r="DQ34" s="624"/>
      <c r="DR34" s="624"/>
      <c r="DS34" s="624"/>
      <c r="DT34" s="624"/>
      <c r="DU34" s="624"/>
      <c r="DV34" s="625"/>
      <c r="DW34" s="628">
        <v>9.9</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7401890</v>
      </c>
      <c r="S35" s="624"/>
      <c r="T35" s="624"/>
      <c r="U35" s="624"/>
      <c r="V35" s="624"/>
      <c r="W35" s="624"/>
      <c r="X35" s="624"/>
      <c r="Y35" s="625"/>
      <c r="Z35" s="626">
        <v>0.4</v>
      </c>
      <c r="AA35" s="626"/>
      <c r="AB35" s="626"/>
      <c r="AC35" s="626"/>
      <c r="AD35" s="627" t="s">
        <v>121</v>
      </c>
      <c r="AE35" s="627"/>
      <c r="AF35" s="627"/>
      <c r="AG35" s="627"/>
      <c r="AH35" s="627"/>
      <c r="AI35" s="627"/>
      <c r="AJ35" s="627"/>
      <c r="AK35" s="627"/>
      <c r="AL35" s="628" t="s">
        <v>121</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24988262</v>
      </c>
      <c r="CS35" s="655"/>
      <c r="CT35" s="655"/>
      <c r="CU35" s="655"/>
      <c r="CV35" s="655"/>
      <c r="CW35" s="655"/>
      <c r="CX35" s="655"/>
      <c r="CY35" s="656"/>
      <c r="CZ35" s="628">
        <v>1.3</v>
      </c>
      <c r="DA35" s="653"/>
      <c r="DB35" s="653"/>
      <c r="DC35" s="657"/>
      <c r="DD35" s="632">
        <v>20499095</v>
      </c>
      <c r="DE35" s="655"/>
      <c r="DF35" s="655"/>
      <c r="DG35" s="655"/>
      <c r="DH35" s="655"/>
      <c r="DI35" s="655"/>
      <c r="DJ35" s="655"/>
      <c r="DK35" s="656"/>
      <c r="DL35" s="632">
        <v>20482265</v>
      </c>
      <c r="DM35" s="655"/>
      <c r="DN35" s="655"/>
      <c r="DO35" s="655"/>
      <c r="DP35" s="655"/>
      <c r="DQ35" s="655"/>
      <c r="DR35" s="655"/>
      <c r="DS35" s="655"/>
      <c r="DT35" s="655"/>
      <c r="DU35" s="655"/>
      <c r="DV35" s="656"/>
      <c r="DW35" s="628">
        <v>2.2000000000000002</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31498047</v>
      </c>
      <c r="S36" s="624"/>
      <c r="T36" s="624"/>
      <c r="U36" s="624"/>
      <c r="V36" s="624"/>
      <c r="W36" s="624"/>
      <c r="X36" s="624"/>
      <c r="Y36" s="625"/>
      <c r="Z36" s="626">
        <v>1.6</v>
      </c>
      <c r="AA36" s="626"/>
      <c r="AB36" s="626"/>
      <c r="AC36" s="626"/>
      <c r="AD36" s="627" t="s">
        <v>121</v>
      </c>
      <c r="AE36" s="627"/>
      <c r="AF36" s="627"/>
      <c r="AG36" s="627"/>
      <c r="AH36" s="627"/>
      <c r="AI36" s="627"/>
      <c r="AJ36" s="627"/>
      <c r="AK36" s="627"/>
      <c r="AL36" s="628" t="s">
        <v>121</v>
      </c>
      <c r="AM36" s="629"/>
      <c r="AN36" s="629"/>
      <c r="AO36" s="630"/>
      <c r="AP36" s="222"/>
      <c r="AQ36" s="689" t="s">
        <v>315</v>
      </c>
      <c r="AR36" s="690"/>
      <c r="AS36" s="690"/>
      <c r="AT36" s="690"/>
      <c r="AU36" s="690"/>
      <c r="AV36" s="690"/>
      <c r="AW36" s="690"/>
      <c r="AX36" s="690"/>
      <c r="AY36" s="691"/>
      <c r="AZ36" s="612">
        <v>159932277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t="s">
        <v>121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152857811</v>
      </c>
      <c r="CS36" s="624"/>
      <c r="CT36" s="624"/>
      <c r="CU36" s="624"/>
      <c r="CV36" s="624"/>
      <c r="CW36" s="624"/>
      <c r="CX36" s="624"/>
      <c r="CY36" s="625"/>
      <c r="CZ36" s="628">
        <v>7.8</v>
      </c>
      <c r="DA36" s="653"/>
      <c r="DB36" s="653"/>
      <c r="DC36" s="657"/>
      <c r="DD36" s="632">
        <v>122419179</v>
      </c>
      <c r="DE36" s="624"/>
      <c r="DF36" s="624"/>
      <c r="DG36" s="624"/>
      <c r="DH36" s="624"/>
      <c r="DI36" s="624"/>
      <c r="DJ36" s="624"/>
      <c r="DK36" s="625"/>
      <c r="DL36" s="632">
        <v>75378184</v>
      </c>
      <c r="DM36" s="624"/>
      <c r="DN36" s="624"/>
      <c r="DO36" s="624"/>
      <c r="DP36" s="624"/>
      <c r="DQ36" s="624"/>
      <c r="DR36" s="624"/>
      <c r="DS36" s="624"/>
      <c r="DT36" s="624"/>
      <c r="DU36" s="624"/>
      <c r="DV36" s="625"/>
      <c r="DW36" s="628">
        <v>8</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63634923</v>
      </c>
      <c r="S37" s="624"/>
      <c r="T37" s="624"/>
      <c r="U37" s="624"/>
      <c r="V37" s="624"/>
      <c r="W37" s="624"/>
      <c r="X37" s="624"/>
      <c r="Y37" s="625"/>
      <c r="Z37" s="626">
        <v>3.2</v>
      </c>
      <c r="AA37" s="626"/>
      <c r="AB37" s="626"/>
      <c r="AC37" s="626"/>
      <c r="AD37" s="627">
        <v>482320</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24043082</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-5646270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8547492</v>
      </c>
      <c r="CS37" s="655"/>
      <c r="CT37" s="655"/>
      <c r="CU37" s="655"/>
      <c r="CV37" s="655"/>
      <c r="CW37" s="655"/>
      <c r="CX37" s="655"/>
      <c r="CY37" s="656"/>
      <c r="CZ37" s="628">
        <v>0.4</v>
      </c>
      <c r="DA37" s="653"/>
      <c r="DB37" s="653"/>
      <c r="DC37" s="657"/>
      <c r="DD37" s="632">
        <v>3515373</v>
      </c>
      <c r="DE37" s="655"/>
      <c r="DF37" s="655"/>
      <c r="DG37" s="655"/>
      <c r="DH37" s="655"/>
      <c r="DI37" s="655"/>
      <c r="DJ37" s="655"/>
      <c r="DK37" s="656"/>
      <c r="DL37" s="632">
        <v>3286092</v>
      </c>
      <c r="DM37" s="655"/>
      <c r="DN37" s="655"/>
      <c r="DO37" s="655"/>
      <c r="DP37" s="655"/>
      <c r="DQ37" s="655"/>
      <c r="DR37" s="655"/>
      <c r="DS37" s="655"/>
      <c r="DT37" s="655"/>
      <c r="DU37" s="655"/>
      <c r="DV37" s="656"/>
      <c r="DW37" s="628">
        <v>0.3</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112032500</v>
      </c>
      <c r="S38" s="624"/>
      <c r="T38" s="624"/>
      <c r="U38" s="624"/>
      <c r="V38" s="624"/>
      <c r="W38" s="624"/>
      <c r="X38" s="624"/>
      <c r="Y38" s="625"/>
      <c r="Z38" s="626">
        <v>5.7</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3871578</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403758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130538612</v>
      </c>
      <c r="CS38" s="624"/>
      <c r="CT38" s="624"/>
      <c r="CU38" s="624"/>
      <c r="CV38" s="624"/>
      <c r="CW38" s="624"/>
      <c r="CX38" s="624"/>
      <c r="CY38" s="625"/>
      <c r="CZ38" s="628">
        <v>6.7</v>
      </c>
      <c r="DA38" s="653"/>
      <c r="DB38" s="653"/>
      <c r="DC38" s="657"/>
      <c r="DD38" s="632">
        <v>100316623</v>
      </c>
      <c r="DE38" s="624"/>
      <c r="DF38" s="624"/>
      <c r="DG38" s="624"/>
      <c r="DH38" s="624"/>
      <c r="DI38" s="624"/>
      <c r="DJ38" s="624"/>
      <c r="DK38" s="625"/>
      <c r="DL38" s="632">
        <v>90236089</v>
      </c>
      <c r="DM38" s="624"/>
      <c r="DN38" s="624"/>
      <c r="DO38" s="624"/>
      <c r="DP38" s="624"/>
      <c r="DQ38" s="624"/>
      <c r="DR38" s="624"/>
      <c r="DS38" s="624"/>
      <c r="DT38" s="624"/>
      <c r="DU38" s="624"/>
      <c r="DV38" s="625"/>
      <c r="DW38" s="628">
        <v>9.6</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2551932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555921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28221870</v>
      </c>
      <c r="CS39" s="655"/>
      <c r="CT39" s="655"/>
      <c r="CU39" s="655"/>
      <c r="CV39" s="655"/>
      <c r="CW39" s="655"/>
      <c r="CX39" s="655"/>
      <c r="CY39" s="656"/>
      <c r="CZ39" s="628">
        <v>1.4</v>
      </c>
      <c r="DA39" s="653"/>
      <c r="DB39" s="653"/>
      <c r="DC39" s="657"/>
      <c r="DD39" s="632">
        <v>25896749</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8474000</v>
      </c>
      <c r="S40" s="624"/>
      <c r="T40" s="624"/>
      <c r="U40" s="624"/>
      <c r="V40" s="624"/>
      <c r="W40" s="624"/>
      <c r="X40" s="624"/>
      <c r="Y40" s="625"/>
      <c r="Z40" s="626">
        <v>0.4</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v>2172725</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98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4950102</v>
      </c>
      <c r="CS40" s="624"/>
      <c r="CT40" s="624"/>
      <c r="CU40" s="624"/>
      <c r="CV40" s="624"/>
      <c r="CW40" s="624"/>
      <c r="CX40" s="624"/>
      <c r="CY40" s="625"/>
      <c r="CZ40" s="628">
        <v>0.3</v>
      </c>
      <c r="DA40" s="653"/>
      <c r="DB40" s="653"/>
      <c r="DC40" s="657"/>
      <c r="DD40" s="632">
        <v>612028</v>
      </c>
      <c r="DE40" s="624"/>
      <c r="DF40" s="624"/>
      <c r="DG40" s="624"/>
      <c r="DH40" s="624"/>
      <c r="DI40" s="624"/>
      <c r="DJ40" s="624"/>
      <c r="DK40" s="625"/>
      <c r="DL40" s="632">
        <v>39</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1975047180</v>
      </c>
      <c r="S41" s="696"/>
      <c r="T41" s="696"/>
      <c r="U41" s="696"/>
      <c r="V41" s="696"/>
      <c r="W41" s="696"/>
      <c r="X41" s="696"/>
      <c r="Y41" s="700"/>
      <c r="Z41" s="701">
        <v>100</v>
      </c>
      <c r="AA41" s="701"/>
      <c r="AB41" s="701"/>
      <c r="AC41" s="701"/>
      <c r="AD41" s="702">
        <v>930529917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35761627</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91531333</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348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229591483</v>
      </c>
      <c r="CS42" s="655"/>
      <c r="CT42" s="655"/>
      <c r="CU42" s="655"/>
      <c r="CV42" s="655"/>
      <c r="CW42" s="655"/>
      <c r="CX42" s="655"/>
      <c r="CY42" s="656"/>
      <c r="CZ42" s="628">
        <v>11.8</v>
      </c>
      <c r="DA42" s="653"/>
      <c r="DB42" s="653"/>
      <c r="DC42" s="657"/>
      <c r="DD42" s="632">
        <v>63466859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4037847</v>
      </c>
      <c r="CS43" s="655"/>
      <c r="CT43" s="655"/>
      <c r="CU43" s="655"/>
      <c r="CV43" s="655"/>
      <c r="CW43" s="655"/>
      <c r="CX43" s="655"/>
      <c r="CY43" s="656"/>
      <c r="CZ43" s="628">
        <v>0.2</v>
      </c>
      <c r="DA43" s="653"/>
      <c r="DB43" s="653"/>
      <c r="DC43" s="657"/>
      <c r="DD43" s="632">
        <v>4029328</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229548583</v>
      </c>
      <c r="CS44" s="624"/>
      <c r="CT44" s="624"/>
      <c r="CU44" s="624"/>
      <c r="CV44" s="624"/>
      <c r="CW44" s="624"/>
      <c r="CX44" s="624"/>
      <c r="CY44" s="625"/>
      <c r="CZ44" s="628">
        <v>11.8</v>
      </c>
      <c r="DA44" s="629"/>
      <c r="DB44" s="629"/>
      <c r="DC44" s="635"/>
      <c r="DD44" s="632">
        <v>63465959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117627470</v>
      </c>
      <c r="CS45" s="655"/>
      <c r="CT45" s="655"/>
      <c r="CU45" s="655"/>
      <c r="CV45" s="655"/>
      <c r="CW45" s="655"/>
      <c r="CX45" s="655"/>
      <c r="CY45" s="656"/>
      <c r="CZ45" s="628">
        <v>6</v>
      </c>
      <c r="DA45" s="653"/>
      <c r="DB45" s="653"/>
      <c r="DC45" s="657"/>
      <c r="DD45" s="632">
        <v>7728328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109546962</v>
      </c>
      <c r="CS46" s="624"/>
      <c r="CT46" s="624"/>
      <c r="CU46" s="624"/>
      <c r="CV46" s="624"/>
      <c r="CW46" s="624"/>
      <c r="CX46" s="624"/>
      <c r="CY46" s="625"/>
      <c r="CZ46" s="628">
        <v>5.6</v>
      </c>
      <c r="DA46" s="629"/>
      <c r="DB46" s="629"/>
      <c r="DC46" s="635"/>
      <c r="DD46" s="632">
        <v>55561480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v>42900</v>
      </c>
      <c r="CS47" s="655"/>
      <c r="CT47" s="655"/>
      <c r="CU47" s="655"/>
      <c r="CV47" s="655"/>
      <c r="CW47" s="655"/>
      <c r="CX47" s="655"/>
      <c r="CY47" s="656"/>
      <c r="CZ47" s="628">
        <v>0</v>
      </c>
      <c r="DA47" s="653"/>
      <c r="DB47" s="653"/>
      <c r="DC47" s="657"/>
      <c r="DD47" s="632">
        <v>900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1951351019</v>
      </c>
      <c r="CS49" s="682"/>
      <c r="CT49" s="682"/>
      <c r="CU49" s="682"/>
      <c r="CV49" s="682"/>
      <c r="CW49" s="682"/>
      <c r="CX49" s="682"/>
      <c r="CY49" s="711"/>
      <c r="CZ49" s="703">
        <v>100</v>
      </c>
      <c r="DA49" s="712"/>
      <c r="DB49" s="712"/>
      <c r="DC49" s="713"/>
      <c r="DD49" s="714">
        <v>1134777515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1Zm2avyrCIDFh+Ang3rTLs3cipiIpuYn0fqEMb43IEwqKlUCscB42mCM+5pcFXxG8TFZ74+ofd8m0CxpoT+hlQ==" saltValue="sQrNjjwq3GxEJU9jphUZn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77" t="s">
        <v>371</v>
      </c>
      <c r="DH5" s="778"/>
      <c r="DI5" s="778"/>
      <c r="DJ5" s="778"/>
      <c r="DK5" s="779"/>
      <c r="DL5" s="777" t="s">
        <v>372</v>
      </c>
      <c r="DM5" s="778"/>
      <c r="DN5" s="778"/>
      <c r="DO5" s="778"/>
      <c r="DP5" s="779"/>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80"/>
      <c r="DH6" s="781"/>
      <c r="DI6" s="781"/>
      <c r="DJ6" s="781"/>
      <c r="DK6" s="782"/>
      <c r="DL6" s="780"/>
      <c r="DM6" s="781"/>
      <c r="DN6" s="781"/>
      <c r="DO6" s="781"/>
      <c r="DP6" s="782"/>
      <c r="DQ6" s="736"/>
      <c r="DR6" s="737"/>
      <c r="DS6" s="737"/>
      <c r="DT6" s="737"/>
      <c r="DU6" s="738"/>
      <c r="DV6" s="736"/>
      <c r="DW6" s="737"/>
      <c r="DX6" s="737"/>
      <c r="DY6" s="737"/>
      <c r="DZ6" s="742"/>
      <c r="EA6" s="234"/>
    </row>
    <row r="7" spans="1:131" s="235" customFormat="1" ht="26.25" customHeight="1" thickTop="1" x14ac:dyDescent="0.15">
      <c r="A7" s="236">
        <v>1</v>
      </c>
      <c r="B7" s="763" t="s">
        <v>374</v>
      </c>
      <c r="C7" s="764"/>
      <c r="D7" s="764"/>
      <c r="E7" s="764"/>
      <c r="F7" s="764"/>
      <c r="G7" s="764"/>
      <c r="H7" s="764"/>
      <c r="I7" s="764"/>
      <c r="J7" s="764"/>
      <c r="K7" s="764"/>
      <c r="L7" s="764"/>
      <c r="M7" s="764"/>
      <c r="N7" s="764"/>
      <c r="O7" s="764"/>
      <c r="P7" s="765"/>
      <c r="Q7" s="766">
        <v>1980488</v>
      </c>
      <c r="R7" s="767"/>
      <c r="S7" s="767"/>
      <c r="T7" s="767"/>
      <c r="U7" s="767"/>
      <c r="V7" s="767">
        <v>1957306</v>
      </c>
      <c r="W7" s="767"/>
      <c r="X7" s="767"/>
      <c r="Y7" s="767"/>
      <c r="Z7" s="767"/>
      <c r="AA7" s="767">
        <v>23183</v>
      </c>
      <c r="AB7" s="767"/>
      <c r="AC7" s="767"/>
      <c r="AD7" s="767"/>
      <c r="AE7" s="768"/>
      <c r="AF7" s="769">
        <v>16433</v>
      </c>
      <c r="AG7" s="770"/>
      <c r="AH7" s="770"/>
      <c r="AI7" s="770"/>
      <c r="AJ7" s="771"/>
      <c r="AK7" s="772">
        <v>8850</v>
      </c>
      <c r="AL7" s="773"/>
      <c r="AM7" s="773"/>
      <c r="AN7" s="773"/>
      <c r="AO7" s="773"/>
      <c r="AP7" s="773">
        <v>2105911</v>
      </c>
      <c r="AQ7" s="773"/>
      <c r="AR7" s="773"/>
      <c r="AS7" s="773"/>
      <c r="AT7" s="773"/>
      <c r="AU7" s="774"/>
      <c r="AV7" s="774"/>
      <c r="AW7" s="774"/>
      <c r="AX7" s="774"/>
      <c r="AY7" s="775"/>
      <c r="AZ7" s="232"/>
      <c r="BA7" s="232"/>
      <c r="BB7" s="232"/>
      <c r="BC7" s="232"/>
      <c r="BD7" s="232"/>
      <c r="BE7" s="233"/>
      <c r="BF7" s="233"/>
      <c r="BG7" s="233"/>
      <c r="BH7" s="233"/>
      <c r="BI7" s="233"/>
      <c r="BJ7" s="233"/>
      <c r="BK7" s="233"/>
      <c r="BL7" s="233"/>
      <c r="BM7" s="233"/>
      <c r="BN7" s="233"/>
      <c r="BO7" s="233"/>
      <c r="BP7" s="233"/>
      <c r="BQ7" s="236">
        <v>1</v>
      </c>
      <c r="BR7" s="237"/>
      <c r="BS7" s="749" t="s">
        <v>565</v>
      </c>
      <c r="BT7" s="750" t="s">
        <v>565</v>
      </c>
      <c r="BU7" s="750" t="s">
        <v>565</v>
      </c>
      <c r="BV7" s="750" t="s">
        <v>565</v>
      </c>
      <c r="BW7" s="750" t="s">
        <v>565</v>
      </c>
      <c r="BX7" s="750" t="s">
        <v>565</v>
      </c>
      <c r="BY7" s="750" t="s">
        <v>565</v>
      </c>
      <c r="BZ7" s="750" t="s">
        <v>565</v>
      </c>
      <c r="CA7" s="750" t="s">
        <v>565</v>
      </c>
      <c r="CB7" s="750" t="s">
        <v>565</v>
      </c>
      <c r="CC7" s="750" t="s">
        <v>565</v>
      </c>
      <c r="CD7" s="750" t="s">
        <v>565</v>
      </c>
      <c r="CE7" s="750" t="s">
        <v>565</v>
      </c>
      <c r="CF7" s="750" t="s">
        <v>565</v>
      </c>
      <c r="CG7" s="776" t="s">
        <v>565</v>
      </c>
      <c r="CH7" s="746">
        <v>35685</v>
      </c>
      <c r="CI7" s="747"/>
      <c r="CJ7" s="747"/>
      <c r="CK7" s="747"/>
      <c r="CL7" s="748"/>
      <c r="CM7" s="746">
        <v>562183</v>
      </c>
      <c r="CN7" s="747"/>
      <c r="CO7" s="747"/>
      <c r="CP7" s="747"/>
      <c r="CQ7" s="748"/>
      <c r="CR7" s="746">
        <v>468831</v>
      </c>
      <c r="CS7" s="747"/>
      <c r="CT7" s="747"/>
      <c r="CU7" s="747"/>
      <c r="CV7" s="748"/>
      <c r="CW7" s="746">
        <v>5928</v>
      </c>
      <c r="CX7" s="747"/>
      <c r="CY7" s="747"/>
      <c r="CZ7" s="747"/>
      <c r="DA7" s="748"/>
      <c r="DB7" s="746" t="s">
        <v>495</v>
      </c>
      <c r="DC7" s="747"/>
      <c r="DD7" s="747"/>
      <c r="DE7" s="747"/>
      <c r="DF7" s="748"/>
      <c r="DG7" s="746"/>
      <c r="DH7" s="747"/>
      <c r="DI7" s="747"/>
      <c r="DJ7" s="747"/>
      <c r="DK7" s="748"/>
      <c r="DL7" s="746"/>
      <c r="DM7" s="747"/>
      <c r="DN7" s="747"/>
      <c r="DO7" s="747"/>
      <c r="DP7" s="748"/>
      <c r="DQ7" s="746"/>
      <c r="DR7" s="747"/>
      <c r="DS7" s="747"/>
      <c r="DT7" s="747"/>
      <c r="DU7" s="748"/>
      <c r="DV7" s="749"/>
      <c r="DW7" s="750"/>
      <c r="DX7" s="750"/>
      <c r="DY7" s="750"/>
      <c r="DZ7" s="751"/>
      <c r="EA7" s="234"/>
    </row>
    <row r="8" spans="1:131" s="235" customFormat="1" ht="26.25" customHeight="1" x14ac:dyDescent="0.15">
      <c r="A8" s="238">
        <v>2</v>
      </c>
      <c r="B8" s="752" t="s">
        <v>375</v>
      </c>
      <c r="C8" s="753"/>
      <c r="D8" s="753"/>
      <c r="E8" s="753"/>
      <c r="F8" s="753"/>
      <c r="G8" s="753"/>
      <c r="H8" s="753"/>
      <c r="I8" s="753"/>
      <c r="J8" s="753"/>
      <c r="K8" s="753"/>
      <c r="L8" s="753"/>
      <c r="M8" s="753"/>
      <c r="N8" s="753"/>
      <c r="O8" s="753"/>
      <c r="P8" s="754"/>
      <c r="Q8" s="755">
        <v>649</v>
      </c>
      <c r="R8" s="756"/>
      <c r="S8" s="756"/>
      <c r="T8" s="756"/>
      <c r="U8" s="756"/>
      <c r="V8" s="756">
        <v>136</v>
      </c>
      <c r="W8" s="756"/>
      <c r="X8" s="756"/>
      <c r="Y8" s="756"/>
      <c r="Z8" s="756"/>
      <c r="AA8" s="756">
        <v>514</v>
      </c>
      <c r="AB8" s="756"/>
      <c r="AC8" s="756"/>
      <c r="AD8" s="756"/>
      <c r="AE8" s="757"/>
      <c r="AF8" s="758" t="s">
        <v>121</v>
      </c>
      <c r="AG8" s="759"/>
      <c r="AH8" s="759"/>
      <c r="AI8" s="759"/>
      <c r="AJ8" s="760"/>
      <c r="AK8" s="761">
        <v>7</v>
      </c>
      <c r="AL8" s="762"/>
      <c r="AM8" s="762"/>
      <c r="AN8" s="762"/>
      <c r="AO8" s="762"/>
      <c r="AP8" s="762">
        <v>1988</v>
      </c>
      <c r="AQ8" s="762"/>
      <c r="AR8" s="762"/>
      <c r="AS8" s="762"/>
      <c r="AT8" s="762"/>
      <c r="AU8" s="783"/>
      <c r="AV8" s="783"/>
      <c r="AW8" s="783"/>
      <c r="AX8" s="783"/>
      <c r="AY8" s="784"/>
      <c r="AZ8" s="232"/>
      <c r="BA8" s="232"/>
      <c r="BB8" s="232"/>
      <c r="BC8" s="232"/>
      <c r="BD8" s="232"/>
      <c r="BE8" s="233"/>
      <c r="BF8" s="233"/>
      <c r="BG8" s="233"/>
      <c r="BH8" s="233"/>
      <c r="BI8" s="233"/>
      <c r="BJ8" s="233"/>
      <c r="BK8" s="233"/>
      <c r="BL8" s="233"/>
      <c r="BM8" s="233"/>
      <c r="BN8" s="233"/>
      <c r="BO8" s="233"/>
      <c r="BP8" s="233"/>
      <c r="BQ8" s="238">
        <v>2</v>
      </c>
      <c r="BR8" s="239"/>
      <c r="BS8" s="785" t="s">
        <v>566</v>
      </c>
      <c r="BT8" s="786" t="s">
        <v>566</v>
      </c>
      <c r="BU8" s="786" t="s">
        <v>566</v>
      </c>
      <c r="BV8" s="786" t="s">
        <v>566</v>
      </c>
      <c r="BW8" s="786" t="s">
        <v>566</v>
      </c>
      <c r="BX8" s="786" t="s">
        <v>566</v>
      </c>
      <c r="BY8" s="786" t="s">
        <v>566</v>
      </c>
      <c r="BZ8" s="786" t="s">
        <v>566</v>
      </c>
      <c r="CA8" s="786" t="s">
        <v>566</v>
      </c>
      <c r="CB8" s="786" t="s">
        <v>566</v>
      </c>
      <c r="CC8" s="786" t="s">
        <v>566</v>
      </c>
      <c r="CD8" s="786" t="s">
        <v>566</v>
      </c>
      <c r="CE8" s="786" t="s">
        <v>566</v>
      </c>
      <c r="CF8" s="786" t="s">
        <v>566</v>
      </c>
      <c r="CG8" s="787" t="s">
        <v>566</v>
      </c>
      <c r="CH8" s="788">
        <v>166</v>
      </c>
      <c r="CI8" s="789"/>
      <c r="CJ8" s="789"/>
      <c r="CK8" s="789"/>
      <c r="CL8" s="790"/>
      <c r="CM8" s="788">
        <v>2916</v>
      </c>
      <c r="CN8" s="789"/>
      <c r="CO8" s="789"/>
      <c r="CP8" s="789"/>
      <c r="CQ8" s="790"/>
      <c r="CR8" s="788">
        <v>50</v>
      </c>
      <c r="CS8" s="789"/>
      <c r="CT8" s="789"/>
      <c r="CU8" s="789"/>
      <c r="CV8" s="790"/>
      <c r="CW8" s="788"/>
      <c r="CX8" s="789"/>
      <c r="CY8" s="789"/>
      <c r="CZ8" s="789"/>
      <c r="DA8" s="790"/>
      <c r="DB8" s="788"/>
      <c r="DC8" s="789"/>
      <c r="DD8" s="789"/>
      <c r="DE8" s="789"/>
      <c r="DF8" s="790"/>
      <c r="DG8" s="788"/>
      <c r="DH8" s="789"/>
      <c r="DI8" s="789"/>
      <c r="DJ8" s="789"/>
      <c r="DK8" s="790"/>
      <c r="DL8" s="788"/>
      <c r="DM8" s="789"/>
      <c r="DN8" s="789"/>
      <c r="DO8" s="789"/>
      <c r="DP8" s="790"/>
      <c r="DQ8" s="788"/>
      <c r="DR8" s="789"/>
      <c r="DS8" s="789"/>
      <c r="DT8" s="789"/>
      <c r="DU8" s="790"/>
      <c r="DV8" s="785"/>
      <c r="DW8" s="786"/>
      <c r="DX8" s="786"/>
      <c r="DY8" s="786"/>
      <c r="DZ8" s="791"/>
      <c r="EA8" s="234"/>
    </row>
    <row r="9" spans="1:131" s="235" customFormat="1" ht="26.25" customHeight="1" x14ac:dyDescent="0.15">
      <c r="A9" s="238">
        <v>3</v>
      </c>
      <c r="B9" s="752" t="s">
        <v>376</v>
      </c>
      <c r="C9" s="753"/>
      <c r="D9" s="753"/>
      <c r="E9" s="753"/>
      <c r="F9" s="753"/>
      <c r="G9" s="753"/>
      <c r="H9" s="753"/>
      <c r="I9" s="753"/>
      <c r="J9" s="753"/>
      <c r="K9" s="753"/>
      <c r="L9" s="753"/>
      <c r="M9" s="753"/>
      <c r="N9" s="753"/>
      <c r="O9" s="753"/>
      <c r="P9" s="754"/>
      <c r="Q9" s="755">
        <v>520</v>
      </c>
      <c r="R9" s="756"/>
      <c r="S9" s="756"/>
      <c r="T9" s="756"/>
      <c r="U9" s="756"/>
      <c r="V9" s="756">
        <v>520</v>
      </c>
      <c r="W9" s="756"/>
      <c r="X9" s="756"/>
      <c r="Y9" s="756"/>
      <c r="Z9" s="756"/>
      <c r="AA9" s="756" t="s">
        <v>495</v>
      </c>
      <c r="AB9" s="756"/>
      <c r="AC9" s="756"/>
      <c r="AD9" s="756"/>
      <c r="AE9" s="757"/>
      <c r="AF9" s="758" t="s">
        <v>121</v>
      </c>
      <c r="AG9" s="759"/>
      <c r="AH9" s="759"/>
      <c r="AI9" s="759"/>
      <c r="AJ9" s="760"/>
      <c r="AK9" s="761">
        <v>93</v>
      </c>
      <c r="AL9" s="762"/>
      <c r="AM9" s="762"/>
      <c r="AN9" s="762"/>
      <c r="AO9" s="762"/>
      <c r="AP9" s="762" t="s">
        <v>495</v>
      </c>
      <c r="AQ9" s="762"/>
      <c r="AR9" s="762"/>
      <c r="AS9" s="762"/>
      <c r="AT9" s="762"/>
      <c r="AU9" s="783"/>
      <c r="AV9" s="783"/>
      <c r="AW9" s="783"/>
      <c r="AX9" s="783"/>
      <c r="AY9" s="784"/>
      <c r="AZ9" s="232"/>
      <c r="BA9" s="232"/>
      <c r="BB9" s="232"/>
      <c r="BC9" s="232"/>
      <c r="BD9" s="232"/>
      <c r="BE9" s="233"/>
      <c r="BF9" s="233"/>
      <c r="BG9" s="233"/>
      <c r="BH9" s="233"/>
      <c r="BI9" s="233"/>
      <c r="BJ9" s="233"/>
      <c r="BK9" s="233"/>
      <c r="BL9" s="233"/>
      <c r="BM9" s="233"/>
      <c r="BN9" s="233"/>
      <c r="BO9" s="233"/>
      <c r="BP9" s="233"/>
      <c r="BQ9" s="238">
        <v>3</v>
      </c>
      <c r="BR9" s="239"/>
      <c r="BS9" s="785" t="s">
        <v>567</v>
      </c>
      <c r="BT9" s="786" t="s">
        <v>567</v>
      </c>
      <c r="BU9" s="786" t="s">
        <v>567</v>
      </c>
      <c r="BV9" s="786" t="s">
        <v>567</v>
      </c>
      <c r="BW9" s="786" t="s">
        <v>567</v>
      </c>
      <c r="BX9" s="786" t="s">
        <v>567</v>
      </c>
      <c r="BY9" s="786" t="s">
        <v>567</v>
      </c>
      <c r="BZ9" s="786" t="s">
        <v>567</v>
      </c>
      <c r="CA9" s="786" t="s">
        <v>567</v>
      </c>
      <c r="CB9" s="786" t="s">
        <v>567</v>
      </c>
      <c r="CC9" s="786" t="s">
        <v>567</v>
      </c>
      <c r="CD9" s="786" t="s">
        <v>567</v>
      </c>
      <c r="CE9" s="786" t="s">
        <v>567</v>
      </c>
      <c r="CF9" s="786" t="s">
        <v>567</v>
      </c>
      <c r="CG9" s="787" t="s">
        <v>567</v>
      </c>
      <c r="CH9" s="788">
        <v>863</v>
      </c>
      <c r="CI9" s="789"/>
      <c r="CJ9" s="789"/>
      <c r="CK9" s="789"/>
      <c r="CL9" s="790"/>
      <c r="CM9" s="788">
        <v>12690</v>
      </c>
      <c r="CN9" s="789"/>
      <c r="CO9" s="789"/>
      <c r="CP9" s="789"/>
      <c r="CQ9" s="790"/>
      <c r="CR9" s="788">
        <v>40</v>
      </c>
      <c r="CS9" s="789"/>
      <c r="CT9" s="789"/>
      <c r="CU9" s="789"/>
      <c r="CV9" s="790"/>
      <c r="CW9" s="788"/>
      <c r="CX9" s="789"/>
      <c r="CY9" s="789"/>
      <c r="CZ9" s="789"/>
      <c r="DA9" s="790"/>
      <c r="DB9" s="788"/>
      <c r="DC9" s="789"/>
      <c r="DD9" s="789"/>
      <c r="DE9" s="789"/>
      <c r="DF9" s="790"/>
      <c r="DG9" s="788"/>
      <c r="DH9" s="789"/>
      <c r="DI9" s="789"/>
      <c r="DJ9" s="789"/>
      <c r="DK9" s="790"/>
      <c r="DL9" s="788"/>
      <c r="DM9" s="789"/>
      <c r="DN9" s="789"/>
      <c r="DO9" s="789"/>
      <c r="DP9" s="790"/>
      <c r="DQ9" s="788"/>
      <c r="DR9" s="789"/>
      <c r="DS9" s="789"/>
      <c r="DT9" s="789"/>
      <c r="DU9" s="790"/>
      <c r="DV9" s="785"/>
      <c r="DW9" s="786"/>
      <c r="DX9" s="786"/>
      <c r="DY9" s="786"/>
      <c r="DZ9" s="791"/>
      <c r="EA9" s="234"/>
    </row>
    <row r="10" spans="1:131" s="235" customFormat="1" ht="26.25" customHeight="1" x14ac:dyDescent="0.15">
      <c r="A10" s="238">
        <v>4</v>
      </c>
      <c r="B10" s="752" t="s">
        <v>377</v>
      </c>
      <c r="C10" s="753"/>
      <c r="D10" s="753"/>
      <c r="E10" s="753"/>
      <c r="F10" s="753"/>
      <c r="G10" s="753"/>
      <c r="H10" s="753"/>
      <c r="I10" s="753"/>
      <c r="J10" s="753"/>
      <c r="K10" s="753"/>
      <c r="L10" s="753"/>
      <c r="M10" s="753"/>
      <c r="N10" s="753"/>
      <c r="O10" s="753"/>
      <c r="P10" s="754"/>
      <c r="Q10" s="755">
        <v>607095</v>
      </c>
      <c r="R10" s="756"/>
      <c r="S10" s="756"/>
      <c r="T10" s="756"/>
      <c r="U10" s="756"/>
      <c r="V10" s="756">
        <v>607095</v>
      </c>
      <c r="W10" s="756"/>
      <c r="X10" s="756"/>
      <c r="Y10" s="756"/>
      <c r="Z10" s="756"/>
      <c r="AA10" s="756" t="s">
        <v>495</v>
      </c>
      <c r="AB10" s="756"/>
      <c r="AC10" s="756"/>
      <c r="AD10" s="756"/>
      <c r="AE10" s="757"/>
      <c r="AF10" s="758" t="s">
        <v>121</v>
      </c>
      <c r="AG10" s="759"/>
      <c r="AH10" s="759"/>
      <c r="AI10" s="759"/>
      <c r="AJ10" s="760"/>
      <c r="AK10" s="761">
        <v>408919</v>
      </c>
      <c r="AL10" s="762"/>
      <c r="AM10" s="762"/>
      <c r="AN10" s="762"/>
      <c r="AO10" s="762"/>
      <c r="AP10" s="762" t="s">
        <v>495</v>
      </c>
      <c r="AQ10" s="762"/>
      <c r="AR10" s="762"/>
      <c r="AS10" s="762"/>
      <c r="AT10" s="762"/>
      <c r="AU10" s="783"/>
      <c r="AV10" s="783"/>
      <c r="AW10" s="783"/>
      <c r="AX10" s="783"/>
      <c r="AY10" s="784"/>
      <c r="AZ10" s="232"/>
      <c r="BA10" s="232"/>
      <c r="BB10" s="232"/>
      <c r="BC10" s="232"/>
      <c r="BD10" s="232"/>
      <c r="BE10" s="233"/>
      <c r="BF10" s="233"/>
      <c r="BG10" s="233"/>
      <c r="BH10" s="233"/>
      <c r="BI10" s="233"/>
      <c r="BJ10" s="233"/>
      <c r="BK10" s="233"/>
      <c r="BL10" s="233"/>
      <c r="BM10" s="233"/>
      <c r="BN10" s="233"/>
      <c r="BO10" s="233"/>
      <c r="BP10" s="233"/>
      <c r="BQ10" s="238">
        <v>4</v>
      </c>
      <c r="BR10" s="239"/>
      <c r="BS10" s="785" t="s">
        <v>568</v>
      </c>
      <c r="BT10" s="786" t="s">
        <v>566</v>
      </c>
      <c r="BU10" s="786" t="s">
        <v>566</v>
      </c>
      <c r="BV10" s="786" t="s">
        <v>566</v>
      </c>
      <c r="BW10" s="786" t="s">
        <v>566</v>
      </c>
      <c r="BX10" s="786" t="s">
        <v>566</v>
      </c>
      <c r="BY10" s="786" t="s">
        <v>566</v>
      </c>
      <c r="BZ10" s="786" t="s">
        <v>566</v>
      </c>
      <c r="CA10" s="786" t="s">
        <v>566</v>
      </c>
      <c r="CB10" s="786" t="s">
        <v>566</v>
      </c>
      <c r="CC10" s="786" t="s">
        <v>566</v>
      </c>
      <c r="CD10" s="786" t="s">
        <v>566</v>
      </c>
      <c r="CE10" s="786" t="s">
        <v>566</v>
      </c>
      <c r="CF10" s="786" t="s">
        <v>566</v>
      </c>
      <c r="CG10" s="787" t="s">
        <v>566</v>
      </c>
      <c r="CH10" s="788">
        <v>608</v>
      </c>
      <c r="CI10" s="789"/>
      <c r="CJ10" s="789"/>
      <c r="CK10" s="789"/>
      <c r="CL10" s="790"/>
      <c r="CM10" s="788">
        <v>2026</v>
      </c>
      <c r="CN10" s="789"/>
      <c r="CO10" s="789"/>
      <c r="CP10" s="789"/>
      <c r="CQ10" s="790"/>
      <c r="CR10" s="788">
        <v>10</v>
      </c>
      <c r="CS10" s="789"/>
      <c r="CT10" s="789"/>
      <c r="CU10" s="789"/>
      <c r="CV10" s="790"/>
      <c r="CW10" s="788"/>
      <c r="CX10" s="789"/>
      <c r="CY10" s="789"/>
      <c r="CZ10" s="789"/>
      <c r="DA10" s="790"/>
      <c r="DB10" s="788"/>
      <c r="DC10" s="789"/>
      <c r="DD10" s="789"/>
      <c r="DE10" s="789"/>
      <c r="DF10" s="790"/>
      <c r="DG10" s="788"/>
      <c r="DH10" s="789"/>
      <c r="DI10" s="789"/>
      <c r="DJ10" s="789"/>
      <c r="DK10" s="790"/>
      <c r="DL10" s="788"/>
      <c r="DM10" s="789"/>
      <c r="DN10" s="789"/>
      <c r="DO10" s="789"/>
      <c r="DP10" s="790"/>
      <c r="DQ10" s="788"/>
      <c r="DR10" s="789"/>
      <c r="DS10" s="789"/>
      <c r="DT10" s="789"/>
      <c r="DU10" s="790"/>
      <c r="DV10" s="785"/>
      <c r="DW10" s="786"/>
      <c r="DX10" s="786"/>
      <c r="DY10" s="786"/>
      <c r="DZ10" s="791"/>
      <c r="EA10" s="234"/>
    </row>
    <row r="11" spans="1:131" s="235" customFormat="1" ht="26.25" customHeight="1" x14ac:dyDescent="0.15">
      <c r="A11" s="238">
        <v>5</v>
      </c>
      <c r="B11" s="752"/>
      <c r="C11" s="753"/>
      <c r="D11" s="753"/>
      <c r="E11" s="753"/>
      <c r="F11" s="753"/>
      <c r="G11" s="753"/>
      <c r="H11" s="753"/>
      <c r="I11" s="753"/>
      <c r="J11" s="753"/>
      <c r="K11" s="753"/>
      <c r="L11" s="753"/>
      <c r="M11" s="753"/>
      <c r="N11" s="753"/>
      <c r="O11" s="753"/>
      <c r="P11" s="754"/>
      <c r="Q11" s="755"/>
      <c r="R11" s="756"/>
      <c r="S11" s="756"/>
      <c r="T11" s="756"/>
      <c r="U11" s="756"/>
      <c r="V11" s="756"/>
      <c r="W11" s="756"/>
      <c r="X11" s="756"/>
      <c r="Y11" s="756"/>
      <c r="Z11" s="756"/>
      <c r="AA11" s="756"/>
      <c r="AB11" s="756"/>
      <c r="AC11" s="756"/>
      <c r="AD11" s="756"/>
      <c r="AE11" s="757"/>
      <c r="AF11" s="758"/>
      <c r="AG11" s="759"/>
      <c r="AH11" s="759"/>
      <c r="AI11" s="759"/>
      <c r="AJ11" s="760"/>
      <c r="AK11" s="761"/>
      <c r="AL11" s="762"/>
      <c r="AM11" s="762"/>
      <c r="AN11" s="762"/>
      <c r="AO11" s="762"/>
      <c r="AP11" s="762"/>
      <c r="AQ11" s="762"/>
      <c r="AR11" s="762"/>
      <c r="AS11" s="762"/>
      <c r="AT11" s="762"/>
      <c r="AU11" s="783"/>
      <c r="AV11" s="783"/>
      <c r="AW11" s="783"/>
      <c r="AX11" s="783"/>
      <c r="AY11" s="784"/>
      <c r="AZ11" s="232"/>
      <c r="BA11" s="232"/>
      <c r="BB11" s="232"/>
      <c r="BC11" s="232"/>
      <c r="BD11" s="232"/>
      <c r="BE11" s="233"/>
      <c r="BF11" s="233"/>
      <c r="BG11" s="233"/>
      <c r="BH11" s="233"/>
      <c r="BI11" s="233"/>
      <c r="BJ11" s="233"/>
      <c r="BK11" s="233"/>
      <c r="BL11" s="233"/>
      <c r="BM11" s="233"/>
      <c r="BN11" s="233"/>
      <c r="BO11" s="233"/>
      <c r="BP11" s="233"/>
      <c r="BQ11" s="238">
        <v>5</v>
      </c>
      <c r="BR11" s="239"/>
      <c r="BS11" s="785" t="s">
        <v>569</v>
      </c>
      <c r="BT11" s="786"/>
      <c r="BU11" s="786"/>
      <c r="BV11" s="786"/>
      <c r="BW11" s="786"/>
      <c r="BX11" s="786"/>
      <c r="BY11" s="786"/>
      <c r="BZ11" s="786"/>
      <c r="CA11" s="786"/>
      <c r="CB11" s="786"/>
      <c r="CC11" s="786"/>
      <c r="CD11" s="786"/>
      <c r="CE11" s="786"/>
      <c r="CF11" s="786"/>
      <c r="CG11" s="787"/>
      <c r="CH11" s="788">
        <v>17</v>
      </c>
      <c r="CI11" s="789"/>
      <c r="CJ11" s="789"/>
      <c r="CK11" s="789"/>
      <c r="CL11" s="790"/>
      <c r="CM11" s="788">
        <v>784</v>
      </c>
      <c r="CN11" s="789"/>
      <c r="CO11" s="789"/>
      <c r="CP11" s="789"/>
      <c r="CQ11" s="790"/>
      <c r="CR11" s="788">
        <v>24</v>
      </c>
      <c r="CS11" s="789"/>
      <c r="CT11" s="789"/>
      <c r="CU11" s="789"/>
      <c r="CV11" s="790"/>
      <c r="CW11" s="788"/>
      <c r="CX11" s="789"/>
      <c r="CY11" s="789"/>
      <c r="CZ11" s="789"/>
      <c r="DA11" s="790"/>
      <c r="DB11" s="788"/>
      <c r="DC11" s="789"/>
      <c r="DD11" s="789"/>
      <c r="DE11" s="789"/>
      <c r="DF11" s="790"/>
      <c r="DG11" s="788"/>
      <c r="DH11" s="789"/>
      <c r="DI11" s="789"/>
      <c r="DJ11" s="789"/>
      <c r="DK11" s="790"/>
      <c r="DL11" s="788"/>
      <c r="DM11" s="789"/>
      <c r="DN11" s="789"/>
      <c r="DO11" s="789"/>
      <c r="DP11" s="790"/>
      <c r="DQ11" s="788"/>
      <c r="DR11" s="789"/>
      <c r="DS11" s="789"/>
      <c r="DT11" s="789"/>
      <c r="DU11" s="790"/>
      <c r="DV11" s="785"/>
      <c r="DW11" s="786"/>
      <c r="DX11" s="786"/>
      <c r="DY11" s="786"/>
      <c r="DZ11" s="791"/>
      <c r="EA11" s="234"/>
    </row>
    <row r="12" spans="1:131" s="235" customFormat="1" ht="26.25" customHeight="1" x14ac:dyDescent="0.15">
      <c r="A12" s="238">
        <v>6</v>
      </c>
      <c r="B12" s="752"/>
      <c r="C12" s="753"/>
      <c r="D12" s="753"/>
      <c r="E12" s="753"/>
      <c r="F12" s="753"/>
      <c r="G12" s="753"/>
      <c r="H12" s="753"/>
      <c r="I12" s="753"/>
      <c r="J12" s="753"/>
      <c r="K12" s="753"/>
      <c r="L12" s="753"/>
      <c r="M12" s="753"/>
      <c r="N12" s="753"/>
      <c r="O12" s="753"/>
      <c r="P12" s="754"/>
      <c r="Q12" s="755"/>
      <c r="R12" s="756"/>
      <c r="S12" s="756"/>
      <c r="T12" s="756"/>
      <c r="U12" s="756"/>
      <c r="V12" s="756"/>
      <c r="W12" s="756"/>
      <c r="X12" s="756"/>
      <c r="Y12" s="756"/>
      <c r="Z12" s="756"/>
      <c r="AA12" s="756"/>
      <c r="AB12" s="756"/>
      <c r="AC12" s="756"/>
      <c r="AD12" s="756"/>
      <c r="AE12" s="757"/>
      <c r="AF12" s="758"/>
      <c r="AG12" s="759"/>
      <c r="AH12" s="759"/>
      <c r="AI12" s="759"/>
      <c r="AJ12" s="760"/>
      <c r="AK12" s="761"/>
      <c r="AL12" s="762"/>
      <c r="AM12" s="762"/>
      <c r="AN12" s="762"/>
      <c r="AO12" s="762"/>
      <c r="AP12" s="762"/>
      <c r="AQ12" s="762"/>
      <c r="AR12" s="762"/>
      <c r="AS12" s="762"/>
      <c r="AT12" s="762"/>
      <c r="AU12" s="783"/>
      <c r="AV12" s="783"/>
      <c r="AW12" s="783"/>
      <c r="AX12" s="783"/>
      <c r="AY12" s="784"/>
      <c r="AZ12" s="232"/>
      <c r="BA12" s="232"/>
      <c r="BB12" s="232"/>
      <c r="BC12" s="232"/>
      <c r="BD12" s="232"/>
      <c r="BE12" s="233"/>
      <c r="BF12" s="233"/>
      <c r="BG12" s="233"/>
      <c r="BH12" s="233"/>
      <c r="BI12" s="233"/>
      <c r="BJ12" s="233"/>
      <c r="BK12" s="233"/>
      <c r="BL12" s="233"/>
      <c r="BM12" s="233"/>
      <c r="BN12" s="233"/>
      <c r="BO12" s="233"/>
      <c r="BP12" s="233"/>
      <c r="BQ12" s="238">
        <v>6</v>
      </c>
      <c r="BR12" s="239"/>
      <c r="BS12" s="785" t="s">
        <v>570</v>
      </c>
      <c r="BT12" s="786"/>
      <c r="BU12" s="786"/>
      <c r="BV12" s="786"/>
      <c r="BW12" s="786"/>
      <c r="BX12" s="786"/>
      <c r="BY12" s="786"/>
      <c r="BZ12" s="786"/>
      <c r="CA12" s="786"/>
      <c r="CB12" s="786"/>
      <c r="CC12" s="786"/>
      <c r="CD12" s="786"/>
      <c r="CE12" s="786"/>
      <c r="CF12" s="786"/>
      <c r="CG12" s="787"/>
      <c r="CH12" s="788">
        <v>16</v>
      </c>
      <c r="CI12" s="789"/>
      <c r="CJ12" s="789"/>
      <c r="CK12" s="789"/>
      <c r="CL12" s="790"/>
      <c r="CM12" s="788">
        <v>34</v>
      </c>
      <c r="CN12" s="789"/>
      <c r="CO12" s="789"/>
      <c r="CP12" s="789"/>
      <c r="CQ12" s="790"/>
      <c r="CR12" s="788">
        <v>10</v>
      </c>
      <c r="CS12" s="789"/>
      <c r="CT12" s="789"/>
      <c r="CU12" s="789"/>
      <c r="CV12" s="790"/>
      <c r="CW12" s="788"/>
      <c r="CX12" s="789"/>
      <c r="CY12" s="789"/>
      <c r="CZ12" s="789"/>
      <c r="DA12" s="790"/>
      <c r="DB12" s="788"/>
      <c r="DC12" s="789"/>
      <c r="DD12" s="789"/>
      <c r="DE12" s="789"/>
      <c r="DF12" s="790"/>
      <c r="DG12" s="788"/>
      <c r="DH12" s="789"/>
      <c r="DI12" s="789"/>
      <c r="DJ12" s="789"/>
      <c r="DK12" s="790"/>
      <c r="DL12" s="788"/>
      <c r="DM12" s="789"/>
      <c r="DN12" s="789"/>
      <c r="DO12" s="789"/>
      <c r="DP12" s="790"/>
      <c r="DQ12" s="788"/>
      <c r="DR12" s="789"/>
      <c r="DS12" s="789"/>
      <c r="DT12" s="789"/>
      <c r="DU12" s="790"/>
      <c r="DV12" s="785"/>
      <c r="DW12" s="786"/>
      <c r="DX12" s="786"/>
      <c r="DY12" s="786"/>
      <c r="DZ12" s="791"/>
      <c r="EA12" s="234"/>
    </row>
    <row r="13" spans="1:131" s="235" customFormat="1" ht="26.25" customHeight="1" x14ac:dyDescent="0.15">
      <c r="A13" s="238">
        <v>7</v>
      </c>
      <c r="B13" s="752"/>
      <c r="C13" s="753"/>
      <c r="D13" s="753"/>
      <c r="E13" s="753"/>
      <c r="F13" s="753"/>
      <c r="G13" s="753"/>
      <c r="H13" s="753"/>
      <c r="I13" s="753"/>
      <c r="J13" s="753"/>
      <c r="K13" s="753"/>
      <c r="L13" s="753"/>
      <c r="M13" s="753"/>
      <c r="N13" s="753"/>
      <c r="O13" s="753"/>
      <c r="P13" s="754"/>
      <c r="Q13" s="755"/>
      <c r="R13" s="756"/>
      <c r="S13" s="756"/>
      <c r="T13" s="756"/>
      <c r="U13" s="756"/>
      <c r="V13" s="756"/>
      <c r="W13" s="756"/>
      <c r="X13" s="756"/>
      <c r="Y13" s="756"/>
      <c r="Z13" s="756"/>
      <c r="AA13" s="756"/>
      <c r="AB13" s="756"/>
      <c r="AC13" s="756"/>
      <c r="AD13" s="756"/>
      <c r="AE13" s="757"/>
      <c r="AF13" s="758"/>
      <c r="AG13" s="759"/>
      <c r="AH13" s="759"/>
      <c r="AI13" s="759"/>
      <c r="AJ13" s="760"/>
      <c r="AK13" s="761"/>
      <c r="AL13" s="762"/>
      <c r="AM13" s="762"/>
      <c r="AN13" s="762"/>
      <c r="AO13" s="762"/>
      <c r="AP13" s="762"/>
      <c r="AQ13" s="762"/>
      <c r="AR13" s="762"/>
      <c r="AS13" s="762"/>
      <c r="AT13" s="762"/>
      <c r="AU13" s="783"/>
      <c r="AV13" s="783"/>
      <c r="AW13" s="783"/>
      <c r="AX13" s="783"/>
      <c r="AY13" s="784"/>
      <c r="AZ13" s="232"/>
      <c r="BA13" s="232"/>
      <c r="BB13" s="232"/>
      <c r="BC13" s="232"/>
      <c r="BD13" s="232"/>
      <c r="BE13" s="233"/>
      <c r="BF13" s="233"/>
      <c r="BG13" s="233"/>
      <c r="BH13" s="233"/>
      <c r="BI13" s="233"/>
      <c r="BJ13" s="233"/>
      <c r="BK13" s="233"/>
      <c r="BL13" s="233"/>
      <c r="BM13" s="233"/>
      <c r="BN13" s="233"/>
      <c r="BO13" s="233"/>
      <c r="BP13" s="233"/>
      <c r="BQ13" s="238">
        <v>7</v>
      </c>
      <c r="BR13" s="239"/>
      <c r="BS13" s="785" t="s">
        <v>571</v>
      </c>
      <c r="BT13" s="786"/>
      <c r="BU13" s="786"/>
      <c r="BV13" s="786"/>
      <c r="BW13" s="786"/>
      <c r="BX13" s="786"/>
      <c r="BY13" s="786"/>
      <c r="BZ13" s="786"/>
      <c r="CA13" s="786"/>
      <c r="CB13" s="786"/>
      <c r="CC13" s="786"/>
      <c r="CD13" s="786"/>
      <c r="CE13" s="786"/>
      <c r="CF13" s="786"/>
      <c r="CG13" s="787"/>
      <c r="CH13" s="788">
        <v>54</v>
      </c>
      <c r="CI13" s="789"/>
      <c r="CJ13" s="789"/>
      <c r="CK13" s="789"/>
      <c r="CL13" s="790"/>
      <c r="CM13" s="788">
        <v>1426</v>
      </c>
      <c r="CN13" s="789"/>
      <c r="CO13" s="789"/>
      <c r="CP13" s="789"/>
      <c r="CQ13" s="790"/>
      <c r="CR13" s="788">
        <v>10</v>
      </c>
      <c r="CS13" s="789"/>
      <c r="CT13" s="789"/>
      <c r="CU13" s="789"/>
      <c r="CV13" s="790"/>
      <c r="CW13" s="788"/>
      <c r="CX13" s="789"/>
      <c r="CY13" s="789"/>
      <c r="CZ13" s="789"/>
      <c r="DA13" s="790"/>
      <c r="DB13" s="788"/>
      <c r="DC13" s="789"/>
      <c r="DD13" s="789"/>
      <c r="DE13" s="789"/>
      <c r="DF13" s="790"/>
      <c r="DG13" s="788"/>
      <c r="DH13" s="789"/>
      <c r="DI13" s="789"/>
      <c r="DJ13" s="789"/>
      <c r="DK13" s="790"/>
      <c r="DL13" s="788"/>
      <c r="DM13" s="789"/>
      <c r="DN13" s="789"/>
      <c r="DO13" s="789"/>
      <c r="DP13" s="790"/>
      <c r="DQ13" s="788"/>
      <c r="DR13" s="789"/>
      <c r="DS13" s="789"/>
      <c r="DT13" s="789"/>
      <c r="DU13" s="790"/>
      <c r="DV13" s="785"/>
      <c r="DW13" s="786"/>
      <c r="DX13" s="786"/>
      <c r="DY13" s="786"/>
      <c r="DZ13" s="791"/>
      <c r="EA13" s="234"/>
    </row>
    <row r="14" spans="1:131" s="235" customFormat="1" ht="26.25" customHeight="1" x14ac:dyDescent="0.15">
      <c r="A14" s="238">
        <v>8</v>
      </c>
      <c r="B14" s="752"/>
      <c r="C14" s="753"/>
      <c r="D14" s="753"/>
      <c r="E14" s="753"/>
      <c r="F14" s="753"/>
      <c r="G14" s="753"/>
      <c r="H14" s="753"/>
      <c r="I14" s="753"/>
      <c r="J14" s="753"/>
      <c r="K14" s="753"/>
      <c r="L14" s="753"/>
      <c r="M14" s="753"/>
      <c r="N14" s="753"/>
      <c r="O14" s="753"/>
      <c r="P14" s="754"/>
      <c r="Q14" s="755"/>
      <c r="R14" s="756"/>
      <c r="S14" s="756"/>
      <c r="T14" s="756"/>
      <c r="U14" s="756"/>
      <c r="V14" s="756"/>
      <c r="W14" s="756"/>
      <c r="X14" s="756"/>
      <c r="Y14" s="756"/>
      <c r="Z14" s="756"/>
      <c r="AA14" s="756"/>
      <c r="AB14" s="756"/>
      <c r="AC14" s="756"/>
      <c r="AD14" s="756"/>
      <c r="AE14" s="757"/>
      <c r="AF14" s="758"/>
      <c r="AG14" s="759"/>
      <c r="AH14" s="759"/>
      <c r="AI14" s="759"/>
      <c r="AJ14" s="760"/>
      <c r="AK14" s="761"/>
      <c r="AL14" s="762"/>
      <c r="AM14" s="762"/>
      <c r="AN14" s="762"/>
      <c r="AO14" s="762"/>
      <c r="AP14" s="762"/>
      <c r="AQ14" s="762"/>
      <c r="AR14" s="762"/>
      <c r="AS14" s="762"/>
      <c r="AT14" s="762"/>
      <c r="AU14" s="783"/>
      <c r="AV14" s="783"/>
      <c r="AW14" s="783"/>
      <c r="AX14" s="783"/>
      <c r="AY14" s="784"/>
      <c r="AZ14" s="232"/>
      <c r="BA14" s="232"/>
      <c r="BB14" s="232"/>
      <c r="BC14" s="232"/>
      <c r="BD14" s="232"/>
      <c r="BE14" s="233"/>
      <c r="BF14" s="233"/>
      <c r="BG14" s="233"/>
      <c r="BH14" s="233"/>
      <c r="BI14" s="233"/>
      <c r="BJ14" s="233"/>
      <c r="BK14" s="233"/>
      <c r="BL14" s="233"/>
      <c r="BM14" s="233"/>
      <c r="BN14" s="233"/>
      <c r="BO14" s="233"/>
      <c r="BP14" s="233"/>
      <c r="BQ14" s="238">
        <v>8</v>
      </c>
      <c r="BR14" s="239"/>
      <c r="BS14" s="785" t="s">
        <v>572</v>
      </c>
      <c r="BT14" s="786" t="s">
        <v>572</v>
      </c>
      <c r="BU14" s="786" t="s">
        <v>572</v>
      </c>
      <c r="BV14" s="786" t="s">
        <v>572</v>
      </c>
      <c r="BW14" s="786" t="s">
        <v>572</v>
      </c>
      <c r="BX14" s="786" t="s">
        <v>572</v>
      </c>
      <c r="BY14" s="786" t="s">
        <v>572</v>
      </c>
      <c r="BZ14" s="786" t="s">
        <v>572</v>
      </c>
      <c r="CA14" s="786" t="s">
        <v>572</v>
      </c>
      <c r="CB14" s="786" t="s">
        <v>572</v>
      </c>
      <c r="CC14" s="786" t="s">
        <v>572</v>
      </c>
      <c r="CD14" s="786" t="s">
        <v>572</v>
      </c>
      <c r="CE14" s="786" t="s">
        <v>572</v>
      </c>
      <c r="CF14" s="786" t="s">
        <v>572</v>
      </c>
      <c r="CG14" s="787" t="s">
        <v>572</v>
      </c>
      <c r="CH14" s="788">
        <v>413</v>
      </c>
      <c r="CI14" s="789"/>
      <c r="CJ14" s="789"/>
      <c r="CK14" s="789"/>
      <c r="CL14" s="790"/>
      <c r="CM14" s="788">
        <v>2115</v>
      </c>
      <c r="CN14" s="789"/>
      <c r="CO14" s="789"/>
      <c r="CP14" s="789"/>
      <c r="CQ14" s="790"/>
      <c r="CR14" s="788">
        <v>3</v>
      </c>
      <c r="CS14" s="789"/>
      <c r="CT14" s="789"/>
      <c r="CU14" s="789"/>
      <c r="CV14" s="790"/>
      <c r="CW14" s="788">
        <v>4247</v>
      </c>
      <c r="CX14" s="789"/>
      <c r="CY14" s="789"/>
      <c r="CZ14" s="789"/>
      <c r="DA14" s="790"/>
      <c r="DB14" s="788" t="s">
        <v>495</v>
      </c>
      <c r="DC14" s="789"/>
      <c r="DD14" s="789"/>
      <c r="DE14" s="789"/>
      <c r="DF14" s="790"/>
      <c r="DG14" s="788"/>
      <c r="DH14" s="789"/>
      <c r="DI14" s="789"/>
      <c r="DJ14" s="789"/>
      <c r="DK14" s="790"/>
      <c r="DL14" s="788"/>
      <c r="DM14" s="789"/>
      <c r="DN14" s="789"/>
      <c r="DO14" s="789"/>
      <c r="DP14" s="790"/>
      <c r="DQ14" s="788"/>
      <c r="DR14" s="789"/>
      <c r="DS14" s="789"/>
      <c r="DT14" s="789"/>
      <c r="DU14" s="790"/>
      <c r="DV14" s="785"/>
      <c r="DW14" s="786"/>
      <c r="DX14" s="786"/>
      <c r="DY14" s="786"/>
      <c r="DZ14" s="791"/>
      <c r="EA14" s="234"/>
    </row>
    <row r="15" spans="1:131" s="235" customFormat="1" ht="26.25" customHeight="1" x14ac:dyDescent="0.15">
      <c r="A15" s="238">
        <v>9</v>
      </c>
      <c r="B15" s="752"/>
      <c r="C15" s="753"/>
      <c r="D15" s="753"/>
      <c r="E15" s="753"/>
      <c r="F15" s="753"/>
      <c r="G15" s="753"/>
      <c r="H15" s="753"/>
      <c r="I15" s="753"/>
      <c r="J15" s="753"/>
      <c r="K15" s="753"/>
      <c r="L15" s="753"/>
      <c r="M15" s="753"/>
      <c r="N15" s="753"/>
      <c r="O15" s="753"/>
      <c r="P15" s="754"/>
      <c r="Q15" s="755"/>
      <c r="R15" s="756"/>
      <c r="S15" s="756"/>
      <c r="T15" s="756"/>
      <c r="U15" s="756"/>
      <c r="V15" s="756"/>
      <c r="W15" s="756"/>
      <c r="X15" s="756"/>
      <c r="Y15" s="756"/>
      <c r="Z15" s="756"/>
      <c r="AA15" s="756"/>
      <c r="AB15" s="756"/>
      <c r="AC15" s="756"/>
      <c r="AD15" s="756"/>
      <c r="AE15" s="757"/>
      <c r="AF15" s="758"/>
      <c r="AG15" s="759"/>
      <c r="AH15" s="759"/>
      <c r="AI15" s="759"/>
      <c r="AJ15" s="760"/>
      <c r="AK15" s="761"/>
      <c r="AL15" s="762"/>
      <c r="AM15" s="762"/>
      <c r="AN15" s="762"/>
      <c r="AO15" s="762"/>
      <c r="AP15" s="762"/>
      <c r="AQ15" s="762"/>
      <c r="AR15" s="762"/>
      <c r="AS15" s="762"/>
      <c r="AT15" s="762"/>
      <c r="AU15" s="783"/>
      <c r="AV15" s="783"/>
      <c r="AW15" s="783"/>
      <c r="AX15" s="783"/>
      <c r="AY15" s="784"/>
      <c r="AZ15" s="232"/>
      <c r="BA15" s="232"/>
      <c r="BB15" s="232"/>
      <c r="BC15" s="232"/>
      <c r="BD15" s="232"/>
      <c r="BE15" s="233"/>
      <c r="BF15" s="233"/>
      <c r="BG15" s="233"/>
      <c r="BH15" s="233"/>
      <c r="BI15" s="233"/>
      <c r="BJ15" s="233"/>
      <c r="BK15" s="233"/>
      <c r="BL15" s="233"/>
      <c r="BM15" s="233"/>
      <c r="BN15" s="233"/>
      <c r="BO15" s="233"/>
      <c r="BP15" s="233"/>
      <c r="BQ15" s="238">
        <v>9</v>
      </c>
      <c r="BR15" s="239"/>
      <c r="BS15" s="785" t="s">
        <v>573</v>
      </c>
      <c r="BT15" s="786" t="s">
        <v>574</v>
      </c>
      <c r="BU15" s="786" t="s">
        <v>574</v>
      </c>
      <c r="BV15" s="786" t="s">
        <v>574</v>
      </c>
      <c r="BW15" s="786" t="s">
        <v>574</v>
      </c>
      <c r="BX15" s="786" t="s">
        <v>574</v>
      </c>
      <c r="BY15" s="786" t="s">
        <v>574</v>
      </c>
      <c r="BZ15" s="786" t="s">
        <v>574</v>
      </c>
      <c r="CA15" s="786" t="s">
        <v>574</v>
      </c>
      <c r="CB15" s="786" t="s">
        <v>574</v>
      </c>
      <c r="CC15" s="786" t="s">
        <v>574</v>
      </c>
      <c r="CD15" s="786" t="s">
        <v>574</v>
      </c>
      <c r="CE15" s="786" t="s">
        <v>574</v>
      </c>
      <c r="CF15" s="786" t="s">
        <v>574</v>
      </c>
      <c r="CG15" s="787" t="s">
        <v>574</v>
      </c>
      <c r="CH15" s="788">
        <v>-1884</v>
      </c>
      <c r="CI15" s="789"/>
      <c r="CJ15" s="789"/>
      <c r="CK15" s="789"/>
      <c r="CL15" s="790"/>
      <c r="CM15" s="788">
        <v>180256</v>
      </c>
      <c r="CN15" s="789"/>
      <c r="CO15" s="789"/>
      <c r="CP15" s="789"/>
      <c r="CQ15" s="790"/>
      <c r="CR15" s="788">
        <v>102311</v>
      </c>
      <c r="CS15" s="789"/>
      <c r="CT15" s="789"/>
      <c r="CU15" s="789"/>
      <c r="CV15" s="790"/>
      <c r="CW15" s="788">
        <v>32216</v>
      </c>
      <c r="CX15" s="789"/>
      <c r="CY15" s="789"/>
      <c r="CZ15" s="789"/>
      <c r="DA15" s="790"/>
      <c r="DB15" s="788">
        <v>5221</v>
      </c>
      <c r="DC15" s="789"/>
      <c r="DD15" s="789"/>
      <c r="DE15" s="789"/>
      <c r="DF15" s="790"/>
      <c r="DG15" s="788"/>
      <c r="DH15" s="789"/>
      <c r="DI15" s="789"/>
      <c r="DJ15" s="789"/>
      <c r="DK15" s="790"/>
      <c r="DL15" s="788"/>
      <c r="DM15" s="789"/>
      <c r="DN15" s="789"/>
      <c r="DO15" s="789"/>
      <c r="DP15" s="790"/>
      <c r="DQ15" s="788"/>
      <c r="DR15" s="789"/>
      <c r="DS15" s="789"/>
      <c r="DT15" s="789"/>
      <c r="DU15" s="790"/>
      <c r="DV15" s="785"/>
      <c r="DW15" s="786"/>
      <c r="DX15" s="786"/>
      <c r="DY15" s="786"/>
      <c r="DZ15" s="791"/>
      <c r="EA15" s="234"/>
    </row>
    <row r="16" spans="1:131" s="235" customFormat="1" ht="26.25" customHeight="1" x14ac:dyDescent="0.15">
      <c r="A16" s="238">
        <v>10</v>
      </c>
      <c r="B16" s="752"/>
      <c r="C16" s="753"/>
      <c r="D16" s="753"/>
      <c r="E16" s="753"/>
      <c r="F16" s="753"/>
      <c r="G16" s="753"/>
      <c r="H16" s="753"/>
      <c r="I16" s="753"/>
      <c r="J16" s="753"/>
      <c r="K16" s="753"/>
      <c r="L16" s="753"/>
      <c r="M16" s="753"/>
      <c r="N16" s="753"/>
      <c r="O16" s="753"/>
      <c r="P16" s="754"/>
      <c r="Q16" s="755"/>
      <c r="R16" s="756"/>
      <c r="S16" s="756"/>
      <c r="T16" s="756"/>
      <c r="U16" s="756"/>
      <c r="V16" s="756"/>
      <c r="W16" s="756"/>
      <c r="X16" s="756"/>
      <c r="Y16" s="756"/>
      <c r="Z16" s="756"/>
      <c r="AA16" s="756"/>
      <c r="AB16" s="756"/>
      <c r="AC16" s="756"/>
      <c r="AD16" s="756"/>
      <c r="AE16" s="757"/>
      <c r="AF16" s="758"/>
      <c r="AG16" s="759"/>
      <c r="AH16" s="759"/>
      <c r="AI16" s="759"/>
      <c r="AJ16" s="760"/>
      <c r="AK16" s="761"/>
      <c r="AL16" s="762"/>
      <c r="AM16" s="762"/>
      <c r="AN16" s="762"/>
      <c r="AO16" s="762"/>
      <c r="AP16" s="762"/>
      <c r="AQ16" s="762"/>
      <c r="AR16" s="762"/>
      <c r="AS16" s="762"/>
      <c r="AT16" s="762"/>
      <c r="AU16" s="783"/>
      <c r="AV16" s="783"/>
      <c r="AW16" s="783"/>
      <c r="AX16" s="783"/>
      <c r="AY16" s="784"/>
      <c r="AZ16" s="232"/>
      <c r="BA16" s="232"/>
      <c r="BB16" s="232"/>
      <c r="BC16" s="232"/>
      <c r="BD16" s="232"/>
      <c r="BE16" s="233"/>
      <c r="BF16" s="233"/>
      <c r="BG16" s="233"/>
      <c r="BH16" s="233"/>
      <c r="BI16" s="233"/>
      <c r="BJ16" s="233"/>
      <c r="BK16" s="233"/>
      <c r="BL16" s="233"/>
      <c r="BM16" s="233"/>
      <c r="BN16" s="233"/>
      <c r="BO16" s="233"/>
      <c r="BP16" s="233"/>
      <c r="BQ16" s="238">
        <v>10</v>
      </c>
      <c r="BR16" s="239"/>
      <c r="BS16" s="785" t="s">
        <v>575</v>
      </c>
      <c r="BT16" s="786" t="s">
        <v>575</v>
      </c>
      <c r="BU16" s="786" t="s">
        <v>575</v>
      </c>
      <c r="BV16" s="786" t="s">
        <v>575</v>
      </c>
      <c r="BW16" s="786" t="s">
        <v>575</v>
      </c>
      <c r="BX16" s="786" t="s">
        <v>575</v>
      </c>
      <c r="BY16" s="786" t="s">
        <v>575</v>
      </c>
      <c r="BZ16" s="786" t="s">
        <v>575</v>
      </c>
      <c r="CA16" s="786" t="s">
        <v>575</v>
      </c>
      <c r="CB16" s="786" t="s">
        <v>575</v>
      </c>
      <c r="CC16" s="786" t="s">
        <v>575</v>
      </c>
      <c r="CD16" s="786" t="s">
        <v>575</v>
      </c>
      <c r="CE16" s="786" t="s">
        <v>575</v>
      </c>
      <c r="CF16" s="786" t="s">
        <v>575</v>
      </c>
      <c r="CG16" s="787" t="s">
        <v>575</v>
      </c>
      <c r="CH16" s="788">
        <v>0</v>
      </c>
      <c r="CI16" s="789"/>
      <c r="CJ16" s="789"/>
      <c r="CK16" s="789"/>
      <c r="CL16" s="790"/>
      <c r="CM16" s="788">
        <v>96202</v>
      </c>
      <c r="CN16" s="789"/>
      <c r="CO16" s="789"/>
      <c r="CP16" s="789"/>
      <c r="CQ16" s="790"/>
      <c r="CR16" s="788">
        <v>32540</v>
      </c>
      <c r="CS16" s="789"/>
      <c r="CT16" s="789"/>
      <c r="CU16" s="789"/>
      <c r="CV16" s="790"/>
      <c r="CW16" s="788">
        <v>8150</v>
      </c>
      <c r="CX16" s="789"/>
      <c r="CY16" s="789"/>
      <c r="CZ16" s="789"/>
      <c r="DA16" s="790"/>
      <c r="DB16" s="788" t="s">
        <v>495</v>
      </c>
      <c r="DC16" s="789"/>
      <c r="DD16" s="789"/>
      <c r="DE16" s="789"/>
      <c r="DF16" s="790"/>
      <c r="DG16" s="788"/>
      <c r="DH16" s="789"/>
      <c r="DI16" s="789"/>
      <c r="DJ16" s="789"/>
      <c r="DK16" s="790"/>
      <c r="DL16" s="788"/>
      <c r="DM16" s="789"/>
      <c r="DN16" s="789"/>
      <c r="DO16" s="789"/>
      <c r="DP16" s="790"/>
      <c r="DQ16" s="788"/>
      <c r="DR16" s="789"/>
      <c r="DS16" s="789"/>
      <c r="DT16" s="789"/>
      <c r="DU16" s="790"/>
      <c r="DV16" s="785"/>
      <c r="DW16" s="786"/>
      <c r="DX16" s="786"/>
      <c r="DY16" s="786"/>
      <c r="DZ16" s="791"/>
      <c r="EA16" s="234"/>
    </row>
    <row r="17" spans="1:131" s="235" customFormat="1" ht="26.25" customHeight="1" x14ac:dyDescent="0.15">
      <c r="A17" s="238">
        <v>11</v>
      </c>
      <c r="B17" s="752"/>
      <c r="C17" s="753"/>
      <c r="D17" s="753"/>
      <c r="E17" s="753"/>
      <c r="F17" s="753"/>
      <c r="G17" s="753"/>
      <c r="H17" s="753"/>
      <c r="I17" s="753"/>
      <c r="J17" s="753"/>
      <c r="K17" s="753"/>
      <c r="L17" s="753"/>
      <c r="M17" s="753"/>
      <c r="N17" s="753"/>
      <c r="O17" s="753"/>
      <c r="P17" s="754"/>
      <c r="Q17" s="755"/>
      <c r="R17" s="756"/>
      <c r="S17" s="756"/>
      <c r="T17" s="756"/>
      <c r="U17" s="756"/>
      <c r="V17" s="756"/>
      <c r="W17" s="756"/>
      <c r="X17" s="756"/>
      <c r="Y17" s="756"/>
      <c r="Z17" s="756"/>
      <c r="AA17" s="756"/>
      <c r="AB17" s="756"/>
      <c r="AC17" s="756"/>
      <c r="AD17" s="756"/>
      <c r="AE17" s="757"/>
      <c r="AF17" s="758"/>
      <c r="AG17" s="759"/>
      <c r="AH17" s="759"/>
      <c r="AI17" s="759"/>
      <c r="AJ17" s="760"/>
      <c r="AK17" s="761"/>
      <c r="AL17" s="762"/>
      <c r="AM17" s="762"/>
      <c r="AN17" s="762"/>
      <c r="AO17" s="762"/>
      <c r="AP17" s="762"/>
      <c r="AQ17" s="762"/>
      <c r="AR17" s="762"/>
      <c r="AS17" s="762"/>
      <c r="AT17" s="762"/>
      <c r="AU17" s="783"/>
      <c r="AV17" s="783"/>
      <c r="AW17" s="783"/>
      <c r="AX17" s="783"/>
      <c r="AY17" s="784"/>
      <c r="AZ17" s="232"/>
      <c r="BA17" s="232"/>
      <c r="BB17" s="232"/>
      <c r="BC17" s="232"/>
      <c r="BD17" s="232"/>
      <c r="BE17" s="233"/>
      <c r="BF17" s="233"/>
      <c r="BG17" s="233"/>
      <c r="BH17" s="233"/>
      <c r="BI17" s="233"/>
      <c r="BJ17" s="233"/>
      <c r="BK17" s="233"/>
      <c r="BL17" s="233"/>
      <c r="BM17" s="233"/>
      <c r="BN17" s="233"/>
      <c r="BO17" s="233"/>
      <c r="BP17" s="233"/>
      <c r="BQ17" s="238">
        <v>11</v>
      </c>
      <c r="BR17" s="239"/>
      <c r="BS17" s="785" t="s">
        <v>576</v>
      </c>
      <c r="BT17" s="786" t="s">
        <v>576</v>
      </c>
      <c r="BU17" s="786" t="s">
        <v>576</v>
      </c>
      <c r="BV17" s="786" t="s">
        <v>576</v>
      </c>
      <c r="BW17" s="786" t="s">
        <v>576</v>
      </c>
      <c r="BX17" s="786" t="s">
        <v>576</v>
      </c>
      <c r="BY17" s="786" t="s">
        <v>576</v>
      </c>
      <c r="BZ17" s="786" t="s">
        <v>576</v>
      </c>
      <c r="CA17" s="786" t="s">
        <v>576</v>
      </c>
      <c r="CB17" s="786" t="s">
        <v>576</v>
      </c>
      <c r="CC17" s="786" t="s">
        <v>576</v>
      </c>
      <c r="CD17" s="786" t="s">
        <v>576</v>
      </c>
      <c r="CE17" s="786" t="s">
        <v>576</v>
      </c>
      <c r="CF17" s="786" t="s">
        <v>576</v>
      </c>
      <c r="CG17" s="787" t="s">
        <v>576</v>
      </c>
      <c r="CH17" s="788">
        <v>139</v>
      </c>
      <c r="CI17" s="789"/>
      <c r="CJ17" s="789"/>
      <c r="CK17" s="789"/>
      <c r="CL17" s="790"/>
      <c r="CM17" s="788">
        <v>11947</v>
      </c>
      <c r="CN17" s="789"/>
      <c r="CO17" s="789"/>
      <c r="CP17" s="789"/>
      <c r="CQ17" s="790"/>
      <c r="CR17" s="788">
        <v>4853</v>
      </c>
      <c r="CS17" s="789"/>
      <c r="CT17" s="789"/>
      <c r="CU17" s="789"/>
      <c r="CV17" s="790"/>
      <c r="CW17" s="788">
        <v>1247</v>
      </c>
      <c r="CX17" s="789"/>
      <c r="CY17" s="789"/>
      <c r="CZ17" s="789"/>
      <c r="DA17" s="790"/>
      <c r="DB17" s="788" t="s">
        <v>495</v>
      </c>
      <c r="DC17" s="789"/>
      <c r="DD17" s="789"/>
      <c r="DE17" s="789"/>
      <c r="DF17" s="790"/>
      <c r="DG17" s="788"/>
      <c r="DH17" s="789"/>
      <c r="DI17" s="789"/>
      <c r="DJ17" s="789"/>
      <c r="DK17" s="790"/>
      <c r="DL17" s="788"/>
      <c r="DM17" s="789"/>
      <c r="DN17" s="789"/>
      <c r="DO17" s="789"/>
      <c r="DP17" s="790"/>
      <c r="DQ17" s="788"/>
      <c r="DR17" s="789"/>
      <c r="DS17" s="789"/>
      <c r="DT17" s="789"/>
      <c r="DU17" s="790"/>
      <c r="DV17" s="785"/>
      <c r="DW17" s="786"/>
      <c r="DX17" s="786"/>
      <c r="DY17" s="786"/>
      <c r="DZ17" s="791"/>
      <c r="EA17" s="234"/>
    </row>
    <row r="18" spans="1:131" s="235" customFormat="1" ht="26.25" customHeight="1" x14ac:dyDescent="0.15">
      <c r="A18" s="238">
        <v>12</v>
      </c>
      <c r="B18" s="752"/>
      <c r="C18" s="753"/>
      <c r="D18" s="753"/>
      <c r="E18" s="753"/>
      <c r="F18" s="753"/>
      <c r="G18" s="753"/>
      <c r="H18" s="753"/>
      <c r="I18" s="753"/>
      <c r="J18" s="753"/>
      <c r="K18" s="753"/>
      <c r="L18" s="753"/>
      <c r="M18" s="753"/>
      <c r="N18" s="753"/>
      <c r="O18" s="753"/>
      <c r="P18" s="754"/>
      <c r="Q18" s="755"/>
      <c r="R18" s="756"/>
      <c r="S18" s="756"/>
      <c r="T18" s="756"/>
      <c r="U18" s="756"/>
      <c r="V18" s="756"/>
      <c r="W18" s="756"/>
      <c r="X18" s="756"/>
      <c r="Y18" s="756"/>
      <c r="Z18" s="756"/>
      <c r="AA18" s="756"/>
      <c r="AB18" s="756"/>
      <c r="AC18" s="756"/>
      <c r="AD18" s="756"/>
      <c r="AE18" s="757"/>
      <c r="AF18" s="758"/>
      <c r="AG18" s="759"/>
      <c r="AH18" s="759"/>
      <c r="AI18" s="759"/>
      <c r="AJ18" s="760"/>
      <c r="AK18" s="761"/>
      <c r="AL18" s="762"/>
      <c r="AM18" s="762"/>
      <c r="AN18" s="762"/>
      <c r="AO18" s="762"/>
      <c r="AP18" s="762"/>
      <c r="AQ18" s="762"/>
      <c r="AR18" s="762"/>
      <c r="AS18" s="762"/>
      <c r="AT18" s="762"/>
      <c r="AU18" s="783"/>
      <c r="AV18" s="783"/>
      <c r="AW18" s="783"/>
      <c r="AX18" s="783"/>
      <c r="AY18" s="784"/>
      <c r="AZ18" s="232"/>
      <c r="BA18" s="232"/>
      <c r="BB18" s="232"/>
      <c r="BC18" s="232"/>
      <c r="BD18" s="232"/>
      <c r="BE18" s="233"/>
      <c r="BF18" s="233"/>
      <c r="BG18" s="233"/>
      <c r="BH18" s="233"/>
      <c r="BI18" s="233"/>
      <c r="BJ18" s="233"/>
      <c r="BK18" s="233"/>
      <c r="BL18" s="233"/>
      <c r="BM18" s="233"/>
      <c r="BN18" s="233"/>
      <c r="BO18" s="233"/>
      <c r="BP18" s="233"/>
      <c r="BQ18" s="238">
        <v>12</v>
      </c>
      <c r="BR18" s="239"/>
      <c r="BS18" s="785" t="s">
        <v>577</v>
      </c>
      <c r="BT18" s="786" t="s">
        <v>577</v>
      </c>
      <c r="BU18" s="786" t="s">
        <v>577</v>
      </c>
      <c r="BV18" s="786" t="s">
        <v>577</v>
      </c>
      <c r="BW18" s="786" t="s">
        <v>577</v>
      </c>
      <c r="BX18" s="786" t="s">
        <v>577</v>
      </c>
      <c r="BY18" s="786" t="s">
        <v>577</v>
      </c>
      <c r="BZ18" s="786" t="s">
        <v>577</v>
      </c>
      <c r="CA18" s="786" t="s">
        <v>577</v>
      </c>
      <c r="CB18" s="786" t="s">
        <v>577</v>
      </c>
      <c r="CC18" s="786" t="s">
        <v>577</v>
      </c>
      <c r="CD18" s="786" t="s">
        <v>577</v>
      </c>
      <c r="CE18" s="786" t="s">
        <v>577</v>
      </c>
      <c r="CF18" s="786" t="s">
        <v>577</v>
      </c>
      <c r="CG18" s="787" t="s">
        <v>577</v>
      </c>
      <c r="CH18" s="788">
        <v>1178</v>
      </c>
      <c r="CI18" s="789"/>
      <c r="CJ18" s="789"/>
      <c r="CK18" s="789"/>
      <c r="CL18" s="790"/>
      <c r="CM18" s="788">
        <v>9717</v>
      </c>
      <c r="CN18" s="789"/>
      <c r="CO18" s="789"/>
      <c r="CP18" s="789"/>
      <c r="CQ18" s="790"/>
      <c r="CR18" s="788">
        <v>4505</v>
      </c>
      <c r="CS18" s="789"/>
      <c r="CT18" s="789"/>
      <c r="CU18" s="789"/>
      <c r="CV18" s="790"/>
      <c r="CW18" s="788" t="s">
        <v>495</v>
      </c>
      <c r="CX18" s="789"/>
      <c r="CY18" s="789"/>
      <c r="CZ18" s="789"/>
      <c r="DA18" s="790"/>
      <c r="DB18" s="788" t="s">
        <v>495</v>
      </c>
      <c r="DC18" s="789"/>
      <c r="DD18" s="789"/>
      <c r="DE18" s="789"/>
      <c r="DF18" s="790"/>
      <c r="DG18" s="788"/>
      <c r="DH18" s="789"/>
      <c r="DI18" s="789"/>
      <c r="DJ18" s="789"/>
      <c r="DK18" s="790"/>
      <c r="DL18" s="788"/>
      <c r="DM18" s="789"/>
      <c r="DN18" s="789"/>
      <c r="DO18" s="789"/>
      <c r="DP18" s="790"/>
      <c r="DQ18" s="788"/>
      <c r="DR18" s="789"/>
      <c r="DS18" s="789"/>
      <c r="DT18" s="789"/>
      <c r="DU18" s="790"/>
      <c r="DV18" s="785"/>
      <c r="DW18" s="786"/>
      <c r="DX18" s="786"/>
      <c r="DY18" s="786"/>
      <c r="DZ18" s="791"/>
      <c r="EA18" s="234"/>
    </row>
    <row r="19" spans="1:131" s="235" customFormat="1" ht="26.25" customHeight="1" x14ac:dyDescent="0.15">
      <c r="A19" s="238">
        <v>13</v>
      </c>
      <c r="B19" s="752"/>
      <c r="C19" s="753"/>
      <c r="D19" s="753"/>
      <c r="E19" s="753"/>
      <c r="F19" s="753"/>
      <c r="G19" s="753"/>
      <c r="H19" s="753"/>
      <c r="I19" s="753"/>
      <c r="J19" s="753"/>
      <c r="K19" s="753"/>
      <c r="L19" s="753"/>
      <c r="M19" s="753"/>
      <c r="N19" s="753"/>
      <c r="O19" s="753"/>
      <c r="P19" s="754"/>
      <c r="Q19" s="755"/>
      <c r="R19" s="756"/>
      <c r="S19" s="756"/>
      <c r="T19" s="756"/>
      <c r="U19" s="756"/>
      <c r="V19" s="756"/>
      <c r="W19" s="756"/>
      <c r="X19" s="756"/>
      <c r="Y19" s="756"/>
      <c r="Z19" s="756"/>
      <c r="AA19" s="756"/>
      <c r="AB19" s="756"/>
      <c r="AC19" s="756"/>
      <c r="AD19" s="756"/>
      <c r="AE19" s="757"/>
      <c r="AF19" s="758"/>
      <c r="AG19" s="759"/>
      <c r="AH19" s="759"/>
      <c r="AI19" s="759"/>
      <c r="AJ19" s="760"/>
      <c r="AK19" s="761"/>
      <c r="AL19" s="762"/>
      <c r="AM19" s="762"/>
      <c r="AN19" s="762"/>
      <c r="AO19" s="762"/>
      <c r="AP19" s="762"/>
      <c r="AQ19" s="762"/>
      <c r="AR19" s="762"/>
      <c r="AS19" s="762"/>
      <c r="AT19" s="762"/>
      <c r="AU19" s="783"/>
      <c r="AV19" s="783"/>
      <c r="AW19" s="783"/>
      <c r="AX19" s="783"/>
      <c r="AY19" s="784"/>
      <c r="AZ19" s="232"/>
      <c r="BA19" s="232"/>
      <c r="BB19" s="232"/>
      <c r="BC19" s="232"/>
      <c r="BD19" s="232"/>
      <c r="BE19" s="233"/>
      <c r="BF19" s="233"/>
      <c r="BG19" s="233"/>
      <c r="BH19" s="233"/>
      <c r="BI19" s="233"/>
      <c r="BJ19" s="233"/>
      <c r="BK19" s="233"/>
      <c r="BL19" s="233"/>
      <c r="BM19" s="233"/>
      <c r="BN19" s="233"/>
      <c r="BO19" s="233"/>
      <c r="BP19" s="233"/>
      <c r="BQ19" s="238">
        <v>13</v>
      </c>
      <c r="BR19" s="239"/>
      <c r="BS19" s="785" t="s">
        <v>578</v>
      </c>
      <c r="BT19" s="786" t="s">
        <v>578</v>
      </c>
      <c r="BU19" s="786" t="s">
        <v>578</v>
      </c>
      <c r="BV19" s="786" t="s">
        <v>578</v>
      </c>
      <c r="BW19" s="786" t="s">
        <v>578</v>
      </c>
      <c r="BX19" s="786" t="s">
        <v>578</v>
      </c>
      <c r="BY19" s="786" t="s">
        <v>578</v>
      </c>
      <c r="BZ19" s="786" t="s">
        <v>578</v>
      </c>
      <c r="CA19" s="786" t="s">
        <v>578</v>
      </c>
      <c r="CB19" s="786" t="s">
        <v>578</v>
      </c>
      <c r="CC19" s="786" t="s">
        <v>578</v>
      </c>
      <c r="CD19" s="786" t="s">
        <v>578</v>
      </c>
      <c r="CE19" s="786" t="s">
        <v>578</v>
      </c>
      <c r="CF19" s="786" t="s">
        <v>578</v>
      </c>
      <c r="CG19" s="787" t="s">
        <v>578</v>
      </c>
      <c r="CH19" s="788">
        <v>258</v>
      </c>
      <c r="CI19" s="789"/>
      <c r="CJ19" s="789"/>
      <c r="CK19" s="789"/>
      <c r="CL19" s="790"/>
      <c r="CM19" s="788">
        <v>11616</v>
      </c>
      <c r="CN19" s="789"/>
      <c r="CO19" s="789"/>
      <c r="CP19" s="789"/>
      <c r="CQ19" s="790"/>
      <c r="CR19" s="788">
        <v>302</v>
      </c>
      <c r="CS19" s="789"/>
      <c r="CT19" s="789"/>
      <c r="CU19" s="789"/>
      <c r="CV19" s="790"/>
      <c r="CW19" s="788" t="s">
        <v>495</v>
      </c>
      <c r="CX19" s="789"/>
      <c r="CY19" s="789"/>
      <c r="CZ19" s="789"/>
      <c r="DA19" s="790"/>
      <c r="DB19" s="788" t="s">
        <v>495</v>
      </c>
      <c r="DC19" s="789"/>
      <c r="DD19" s="789"/>
      <c r="DE19" s="789"/>
      <c r="DF19" s="790"/>
      <c r="DG19" s="788"/>
      <c r="DH19" s="789"/>
      <c r="DI19" s="789"/>
      <c r="DJ19" s="789"/>
      <c r="DK19" s="790"/>
      <c r="DL19" s="788"/>
      <c r="DM19" s="789"/>
      <c r="DN19" s="789"/>
      <c r="DO19" s="789"/>
      <c r="DP19" s="790"/>
      <c r="DQ19" s="788"/>
      <c r="DR19" s="789"/>
      <c r="DS19" s="789"/>
      <c r="DT19" s="789"/>
      <c r="DU19" s="790"/>
      <c r="DV19" s="785"/>
      <c r="DW19" s="786"/>
      <c r="DX19" s="786"/>
      <c r="DY19" s="786"/>
      <c r="DZ19" s="791"/>
      <c r="EA19" s="234"/>
    </row>
    <row r="20" spans="1:131" s="235" customFormat="1" ht="26.25" customHeight="1" x14ac:dyDescent="0.15">
      <c r="A20" s="238">
        <v>14</v>
      </c>
      <c r="B20" s="752"/>
      <c r="C20" s="753"/>
      <c r="D20" s="753"/>
      <c r="E20" s="753"/>
      <c r="F20" s="753"/>
      <c r="G20" s="753"/>
      <c r="H20" s="753"/>
      <c r="I20" s="753"/>
      <c r="J20" s="753"/>
      <c r="K20" s="753"/>
      <c r="L20" s="753"/>
      <c r="M20" s="753"/>
      <c r="N20" s="753"/>
      <c r="O20" s="753"/>
      <c r="P20" s="754"/>
      <c r="Q20" s="755"/>
      <c r="R20" s="756"/>
      <c r="S20" s="756"/>
      <c r="T20" s="756"/>
      <c r="U20" s="756"/>
      <c r="V20" s="756"/>
      <c r="W20" s="756"/>
      <c r="X20" s="756"/>
      <c r="Y20" s="756"/>
      <c r="Z20" s="756"/>
      <c r="AA20" s="756"/>
      <c r="AB20" s="756"/>
      <c r="AC20" s="756"/>
      <c r="AD20" s="756"/>
      <c r="AE20" s="757"/>
      <c r="AF20" s="758"/>
      <c r="AG20" s="759"/>
      <c r="AH20" s="759"/>
      <c r="AI20" s="759"/>
      <c r="AJ20" s="760"/>
      <c r="AK20" s="761"/>
      <c r="AL20" s="762"/>
      <c r="AM20" s="762"/>
      <c r="AN20" s="762"/>
      <c r="AO20" s="762"/>
      <c r="AP20" s="762"/>
      <c r="AQ20" s="762"/>
      <c r="AR20" s="762"/>
      <c r="AS20" s="762"/>
      <c r="AT20" s="762"/>
      <c r="AU20" s="783"/>
      <c r="AV20" s="783"/>
      <c r="AW20" s="783"/>
      <c r="AX20" s="783"/>
      <c r="AY20" s="784"/>
      <c r="AZ20" s="232"/>
      <c r="BA20" s="232"/>
      <c r="BB20" s="232"/>
      <c r="BC20" s="232"/>
      <c r="BD20" s="232"/>
      <c r="BE20" s="233"/>
      <c r="BF20" s="233"/>
      <c r="BG20" s="233"/>
      <c r="BH20" s="233"/>
      <c r="BI20" s="233"/>
      <c r="BJ20" s="233"/>
      <c r="BK20" s="233"/>
      <c r="BL20" s="233"/>
      <c r="BM20" s="233"/>
      <c r="BN20" s="233"/>
      <c r="BO20" s="233"/>
      <c r="BP20" s="233"/>
      <c r="BQ20" s="238">
        <v>14</v>
      </c>
      <c r="BR20" s="239"/>
      <c r="BS20" s="785" t="s">
        <v>579</v>
      </c>
      <c r="BT20" s="786" t="s">
        <v>579</v>
      </c>
      <c r="BU20" s="786" t="s">
        <v>579</v>
      </c>
      <c r="BV20" s="786" t="s">
        <v>579</v>
      </c>
      <c r="BW20" s="786" t="s">
        <v>579</v>
      </c>
      <c r="BX20" s="786" t="s">
        <v>579</v>
      </c>
      <c r="BY20" s="786" t="s">
        <v>579</v>
      </c>
      <c r="BZ20" s="786" t="s">
        <v>579</v>
      </c>
      <c r="CA20" s="786" t="s">
        <v>579</v>
      </c>
      <c r="CB20" s="786" t="s">
        <v>579</v>
      </c>
      <c r="CC20" s="786" t="s">
        <v>579</v>
      </c>
      <c r="CD20" s="786" t="s">
        <v>579</v>
      </c>
      <c r="CE20" s="786" t="s">
        <v>579</v>
      </c>
      <c r="CF20" s="786" t="s">
        <v>579</v>
      </c>
      <c r="CG20" s="787" t="s">
        <v>579</v>
      </c>
      <c r="CH20" s="788">
        <v>50</v>
      </c>
      <c r="CI20" s="789"/>
      <c r="CJ20" s="789"/>
      <c r="CK20" s="789"/>
      <c r="CL20" s="790"/>
      <c r="CM20" s="788">
        <v>1986</v>
      </c>
      <c r="CN20" s="789"/>
      <c r="CO20" s="789"/>
      <c r="CP20" s="789"/>
      <c r="CQ20" s="790"/>
      <c r="CR20" s="788">
        <v>459</v>
      </c>
      <c r="CS20" s="789"/>
      <c r="CT20" s="789"/>
      <c r="CU20" s="789"/>
      <c r="CV20" s="790"/>
      <c r="CW20" s="788" t="s">
        <v>495</v>
      </c>
      <c r="CX20" s="789"/>
      <c r="CY20" s="789"/>
      <c r="CZ20" s="789"/>
      <c r="DA20" s="790"/>
      <c r="DB20" s="788" t="s">
        <v>495</v>
      </c>
      <c r="DC20" s="789"/>
      <c r="DD20" s="789"/>
      <c r="DE20" s="789"/>
      <c r="DF20" s="790"/>
      <c r="DG20" s="788"/>
      <c r="DH20" s="789"/>
      <c r="DI20" s="789"/>
      <c r="DJ20" s="789"/>
      <c r="DK20" s="790"/>
      <c r="DL20" s="788"/>
      <c r="DM20" s="789"/>
      <c r="DN20" s="789"/>
      <c r="DO20" s="789"/>
      <c r="DP20" s="790"/>
      <c r="DQ20" s="788"/>
      <c r="DR20" s="789"/>
      <c r="DS20" s="789"/>
      <c r="DT20" s="789"/>
      <c r="DU20" s="790"/>
      <c r="DV20" s="785"/>
      <c r="DW20" s="786"/>
      <c r="DX20" s="786"/>
      <c r="DY20" s="786"/>
      <c r="DZ20" s="791"/>
      <c r="EA20" s="234"/>
    </row>
    <row r="21" spans="1:131" s="235" customFormat="1" ht="26.25" customHeight="1" thickBot="1" x14ac:dyDescent="0.2">
      <c r="A21" s="238">
        <v>15</v>
      </c>
      <c r="B21" s="752"/>
      <c r="C21" s="753"/>
      <c r="D21" s="753"/>
      <c r="E21" s="753"/>
      <c r="F21" s="753"/>
      <c r="G21" s="753"/>
      <c r="H21" s="753"/>
      <c r="I21" s="753"/>
      <c r="J21" s="753"/>
      <c r="K21" s="753"/>
      <c r="L21" s="753"/>
      <c r="M21" s="753"/>
      <c r="N21" s="753"/>
      <c r="O21" s="753"/>
      <c r="P21" s="754"/>
      <c r="Q21" s="755"/>
      <c r="R21" s="756"/>
      <c r="S21" s="756"/>
      <c r="T21" s="756"/>
      <c r="U21" s="756"/>
      <c r="V21" s="756"/>
      <c r="W21" s="756"/>
      <c r="X21" s="756"/>
      <c r="Y21" s="756"/>
      <c r="Z21" s="756"/>
      <c r="AA21" s="756"/>
      <c r="AB21" s="756"/>
      <c r="AC21" s="756"/>
      <c r="AD21" s="756"/>
      <c r="AE21" s="757"/>
      <c r="AF21" s="758"/>
      <c r="AG21" s="759"/>
      <c r="AH21" s="759"/>
      <c r="AI21" s="759"/>
      <c r="AJ21" s="760"/>
      <c r="AK21" s="761"/>
      <c r="AL21" s="762"/>
      <c r="AM21" s="762"/>
      <c r="AN21" s="762"/>
      <c r="AO21" s="762"/>
      <c r="AP21" s="762"/>
      <c r="AQ21" s="762"/>
      <c r="AR21" s="762"/>
      <c r="AS21" s="762"/>
      <c r="AT21" s="762"/>
      <c r="AU21" s="783"/>
      <c r="AV21" s="783"/>
      <c r="AW21" s="783"/>
      <c r="AX21" s="783"/>
      <c r="AY21" s="784"/>
      <c r="AZ21" s="232"/>
      <c r="BA21" s="232"/>
      <c r="BB21" s="232"/>
      <c r="BC21" s="232"/>
      <c r="BD21" s="232"/>
      <c r="BE21" s="233"/>
      <c r="BF21" s="233"/>
      <c r="BG21" s="233"/>
      <c r="BH21" s="233"/>
      <c r="BI21" s="233"/>
      <c r="BJ21" s="233"/>
      <c r="BK21" s="233"/>
      <c r="BL21" s="233"/>
      <c r="BM21" s="233"/>
      <c r="BN21" s="233"/>
      <c r="BO21" s="233"/>
      <c r="BP21" s="233"/>
      <c r="BQ21" s="238">
        <v>15</v>
      </c>
      <c r="BR21" s="239"/>
      <c r="BS21" s="785" t="s">
        <v>580</v>
      </c>
      <c r="BT21" s="786" t="s">
        <v>580</v>
      </c>
      <c r="BU21" s="786" t="s">
        <v>580</v>
      </c>
      <c r="BV21" s="786" t="s">
        <v>580</v>
      </c>
      <c r="BW21" s="786" t="s">
        <v>580</v>
      </c>
      <c r="BX21" s="786" t="s">
        <v>580</v>
      </c>
      <c r="BY21" s="786" t="s">
        <v>580</v>
      </c>
      <c r="BZ21" s="786" t="s">
        <v>580</v>
      </c>
      <c r="CA21" s="786" t="s">
        <v>580</v>
      </c>
      <c r="CB21" s="786" t="s">
        <v>580</v>
      </c>
      <c r="CC21" s="786" t="s">
        <v>580</v>
      </c>
      <c r="CD21" s="786" t="s">
        <v>580</v>
      </c>
      <c r="CE21" s="786" t="s">
        <v>580</v>
      </c>
      <c r="CF21" s="786" t="s">
        <v>580</v>
      </c>
      <c r="CG21" s="787" t="s">
        <v>580</v>
      </c>
      <c r="CH21" s="788">
        <v>2</v>
      </c>
      <c r="CI21" s="789"/>
      <c r="CJ21" s="789"/>
      <c r="CK21" s="789"/>
      <c r="CL21" s="790"/>
      <c r="CM21" s="788">
        <v>113</v>
      </c>
      <c r="CN21" s="789"/>
      <c r="CO21" s="789"/>
      <c r="CP21" s="789"/>
      <c r="CQ21" s="790"/>
      <c r="CR21" s="788">
        <v>330</v>
      </c>
      <c r="CS21" s="789"/>
      <c r="CT21" s="789"/>
      <c r="CU21" s="789"/>
      <c r="CV21" s="790"/>
      <c r="CW21" s="788" t="s">
        <v>495</v>
      </c>
      <c r="CX21" s="789"/>
      <c r="CY21" s="789"/>
      <c r="CZ21" s="789"/>
      <c r="DA21" s="790"/>
      <c r="DB21" s="788" t="s">
        <v>495</v>
      </c>
      <c r="DC21" s="789"/>
      <c r="DD21" s="789"/>
      <c r="DE21" s="789"/>
      <c r="DF21" s="790"/>
      <c r="DG21" s="788"/>
      <c r="DH21" s="789"/>
      <c r="DI21" s="789"/>
      <c r="DJ21" s="789"/>
      <c r="DK21" s="790"/>
      <c r="DL21" s="788"/>
      <c r="DM21" s="789"/>
      <c r="DN21" s="789"/>
      <c r="DO21" s="789"/>
      <c r="DP21" s="790"/>
      <c r="DQ21" s="788"/>
      <c r="DR21" s="789"/>
      <c r="DS21" s="789"/>
      <c r="DT21" s="789"/>
      <c r="DU21" s="790"/>
      <c r="DV21" s="785"/>
      <c r="DW21" s="786"/>
      <c r="DX21" s="786"/>
      <c r="DY21" s="786"/>
      <c r="DZ21" s="791"/>
      <c r="EA21" s="234"/>
    </row>
    <row r="22" spans="1:131" s="235" customFormat="1" ht="26.25" customHeight="1" x14ac:dyDescent="0.15">
      <c r="A22" s="238">
        <v>16</v>
      </c>
      <c r="B22" s="752"/>
      <c r="C22" s="753"/>
      <c r="D22" s="753"/>
      <c r="E22" s="753"/>
      <c r="F22" s="753"/>
      <c r="G22" s="753"/>
      <c r="H22" s="753"/>
      <c r="I22" s="753"/>
      <c r="J22" s="753"/>
      <c r="K22" s="753"/>
      <c r="L22" s="753"/>
      <c r="M22" s="753"/>
      <c r="N22" s="753"/>
      <c r="O22" s="753"/>
      <c r="P22" s="754"/>
      <c r="Q22" s="802"/>
      <c r="R22" s="803"/>
      <c r="S22" s="803"/>
      <c r="T22" s="803"/>
      <c r="U22" s="803"/>
      <c r="V22" s="803"/>
      <c r="W22" s="803"/>
      <c r="X22" s="803"/>
      <c r="Y22" s="803"/>
      <c r="Z22" s="803"/>
      <c r="AA22" s="803"/>
      <c r="AB22" s="803"/>
      <c r="AC22" s="803"/>
      <c r="AD22" s="803"/>
      <c r="AE22" s="804"/>
      <c r="AF22" s="758"/>
      <c r="AG22" s="759"/>
      <c r="AH22" s="759"/>
      <c r="AI22" s="759"/>
      <c r="AJ22" s="760"/>
      <c r="AK22" s="805"/>
      <c r="AL22" s="806"/>
      <c r="AM22" s="806"/>
      <c r="AN22" s="806"/>
      <c r="AO22" s="806"/>
      <c r="AP22" s="806"/>
      <c r="AQ22" s="806"/>
      <c r="AR22" s="806"/>
      <c r="AS22" s="806"/>
      <c r="AT22" s="806"/>
      <c r="AU22" s="807"/>
      <c r="AV22" s="807"/>
      <c r="AW22" s="807"/>
      <c r="AX22" s="807"/>
      <c r="AY22" s="808"/>
      <c r="AZ22" s="809" t="s">
        <v>378</v>
      </c>
      <c r="BA22" s="809"/>
      <c r="BB22" s="809"/>
      <c r="BC22" s="809"/>
      <c r="BD22" s="810"/>
      <c r="BE22" s="233"/>
      <c r="BF22" s="233"/>
      <c r="BG22" s="233"/>
      <c r="BH22" s="233"/>
      <c r="BI22" s="233"/>
      <c r="BJ22" s="233"/>
      <c r="BK22" s="233"/>
      <c r="BL22" s="233"/>
      <c r="BM22" s="233"/>
      <c r="BN22" s="233"/>
      <c r="BO22" s="233"/>
      <c r="BP22" s="233"/>
      <c r="BQ22" s="238">
        <v>16</v>
      </c>
      <c r="BR22" s="239"/>
      <c r="BS22" s="785" t="s">
        <v>581</v>
      </c>
      <c r="BT22" s="786" t="s">
        <v>581</v>
      </c>
      <c r="BU22" s="786" t="s">
        <v>581</v>
      </c>
      <c r="BV22" s="786" t="s">
        <v>581</v>
      </c>
      <c r="BW22" s="786" t="s">
        <v>581</v>
      </c>
      <c r="BX22" s="786" t="s">
        <v>581</v>
      </c>
      <c r="BY22" s="786" t="s">
        <v>581</v>
      </c>
      <c r="BZ22" s="786" t="s">
        <v>581</v>
      </c>
      <c r="CA22" s="786" t="s">
        <v>581</v>
      </c>
      <c r="CB22" s="786" t="s">
        <v>581</v>
      </c>
      <c r="CC22" s="786" t="s">
        <v>581</v>
      </c>
      <c r="CD22" s="786" t="s">
        <v>581</v>
      </c>
      <c r="CE22" s="786" t="s">
        <v>581</v>
      </c>
      <c r="CF22" s="786" t="s">
        <v>581</v>
      </c>
      <c r="CG22" s="787" t="s">
        <v>581</v>
      </c>
      <c r="CH22" s="788">
        <v>-1</v>
      </c>
      <c r="CI22" s="789"/>
      <c r="CJ22" s="789"/>
      <c r="CK22" s="789"/>
      <c r="CL22" s="790"/>
      <c r="CM22" s="788">
        <v>666</v>
      </c>
      <c r="CN22" s="789"/>
      <c r="CO22" s="789"/>
      <c r="CP22" s="789"/>
      <c r="CQ22" s="790"/>
      <c r="CR22" s="788">
        <v>200</v>
      </c>
      <c r="CS22" s="789"/>
      <c r="CT22" s="789"/>
      <c r="CU22" s="789"/>
      <c r="CV22" s="790"/>
      <c r="CW22" s="788">
        <v>148</v>
      </c>
      <c r="CX22" s="789"/>
      <c r="CY22" s="789"/>
      <c r="CZ22" s="789"/>
      <c r="DA22" s="790"/>
      <c r="DB22" s="788" t="s">
        <v>495</v>
      </c>
      <c r="DC22" s="789"/>
      <c r="DD22" s="789"/>
      <c r="DE22" s="789"/>
      <c r="DF22" s="790"/>
      <c r="DG22" s="788"/>
      <c r="DH22" s="789"/>
      <c r="DI22" s="789"/>
      <c r="DJ22" s="789"/>
      <c r="DK22" s="790"/>
      <c r="DL22" s="788"/>
      <c r="DM22" s="789"/>
      <c r="DN22" s="789"/>
      <c r="DO22" s="789"/>
      <c r="DP22" s="790"/>
      <c r="DQ22" s="788"/>
      <c r="DR22" s="789"/>
      <c r="DS22" s="789"/>
      <c r="DT22" s="789"/>
      <c r="DU22" s="790"/>
      <c r="DV22" s="785"/>
      <c r="DW22" s="786"/>
      <c r="DX22" s="786"/>
      <c r="DY22" s="786"/>
      <c r="DZ22" s="791"/>
      <c r="EA22" s="234"/>
    </row>
    <row r="23" spans="1:131" s="235" customFormat="1" ht="26.25" customHeight="1" thickBot="1" x14ac:dyDescent="0.2">
      <c r="A23" s="240" t="s">
        <v>379</v>
      </c>
      <c r="B23" s="792" t="s">
        <v>380</v>
      </c>
      <c r="C23" s="793"/>
      <c r="D23" s="793"/>
      <c r="E23" s="793"/>
      <c r="F23" s="793"/>
      <c r="G23" s="793"/>
      <c r="H23" s="793"/>
      <c r="I23" s="793"/>
      <c r="J23" s="793"/>
      <c r="K23" s="793"/>
      <c r="L23" s="793"/>
      <c r="M23" s="793"/>
      <c r="N23" s="793"/>
      <c r="O23" s="793"/>
      <c r="P23" s="794"/>
      <c r="Q23" s="795">
        <v>2236182</v>
      </c>
      <c r="R23" s="796"/>
      <c r="S23" s="796"/>
      <c r="T23" s="796"/>
      <c r="U23" s="796"/>
      <c r="V23" s="796">
        <v>2212486</v>
      </c>
      <c r="W23" s="796"/>
      <c r="X23" s="796"/>
      <c r="Y23" s="796"/>
      <c r="Z23" s="796"/>
      <c r="AA23" s="796">
        <v>23696</v>
      </c>
      <c r="AB23" s="796"/>
      <c r="AC23" s="796"/>
      <c r="AD23" s="796"/>
      <c r="AE23" s="797"/>
      <c r="AF23" s="798">
        <v>16433</v>
      </c>
      <c r="AG23" s="796"/>
      <c r="AH23" s="796"/>
      <c r="AI23" s="796"/>
      <c r="AJ23" s="799"/>
      <c r="AK23" s="800"/>
      <c r="AL23" s="801"/>
      <c r="AM23" s="801"/>
      <c r="AN23" s="801"/>
      <c r="AO23" s="801"/>
      <c r="AP23" s="796">
        <v>2107900</v>
      </c>
      <c r="AQ23" s="796"/>
      <c r="AR23" s="796"/>
      <c r="AS23" s="796"/>
      <c r="AT23" s="796"/>
      <c r="AU23" s="812"/>
      <c r="AV23" s="812"/>
      <c r="AW23" s="812"/>
      <c r="AX23" s="812"/>
      <c r="AY23" s="813"/>
      <c r="AZ23" s="814" t="s">
        <v>121</v>
      </c>
      <c r="BA23" s="815"/>
      <c r="BB23" s="815"/>
      <c r="BC23" s="815"/>
      <c r="BD23" s="816"/>
      <c r="BE23" s="233"/>
      <c r="BF23" s="233"/>
      <c r="BG23" s="233"/>
      <c r="BH23" s="233"/>
      <c r="BI23" s="233"/>
      <c r="BJ23" s="233"/>
      <c r="BK23" s="233"/>
      <c r="BL23" s="233"/>
      <c r="BM23" s="233"/>
      <c r="BN23" s="233"/>
      <c r="BO23" s="233"/>
      <c r="BP23" s="233"/>
      <c r="BQ23" s="238">
        <v>17</v>
      </c>
      <c r="BR23" s="239"/>
      <c r="BS23" s="785" t="s">
        <v>582</v>
      </c>
      <c r="BT23" s="786" t="s">
        <v>582</v>
      </c>
      <c r="BU23" s="786" t="s">
        <v>582</v>
      </c>
      <c r="BV23" s="786" t="s">
        <v>582</v>
      </c>
      <c r="BW23" s="786" t="s">
        <v>582</v>
      </c>
      <c r="BX23" s="786" t="s">
        <v>582</v>
      </c>
      <c r="BY23" s="786" t="s">
        <v>582</v>
      </c>
      <c r="BZ23" s="786" t="s">
        <v>582</v>
      </c>
      <c r="CA23" s="786" t="s">
        <v>582</v>
      </c>
      <c r="CB23" s="786" t="s">
        <v>582</v>
      </c>
      <c r="CC23" s="786" t="s">
        <v>582</v>
      </c>
      <c r="CD23" s="786" t="s">
        <v>582</v>
      </c>
      <c r="CE23" s="786" t="s">
        <v>582</v>
      </c>
      <c r="CF23" s="786" t="s">
        <v>582</v>
      </c>
      <c r="CG23" s="787" t="s">
        <v>582</v>
      </c>
      <c r="CH23" s="788">
        <v>0</v>
      </c>
      <c r="CI23" s="789"/>
      <c r="CJ23" s="789"/>
      <c r="CK23" s="789"/>
      <c r="CL23" s="790"/>
      <c r="CM23" s="788">
        <v>20134</v>
      </c>
      <c r="CN23" s="789"/>
      <c r="CO23" s="789"/>
      <c r="CP23" s="789"/>
      <c r="CQ23" s="790"/>
      <c r="CR23" s="788">
        <v>167</v>
      </c>
      <c r="CS23" s="789"/>
      <c r="CT23" s="789"/>
      <c r="CU23" s="789"/>
      <c r="CV23" s="790"/>
      <c r="CW23" s="788" t="s">
        <v>495</v>
      </c>
      <c r="CX23" s="789"/>
      <c r="CY23" s="789"/>
      <c r="CZ23" s="789"/>
      <c r="DA23" s="790"/>
      <c r="DB23" s="788" t="s">
        <v>495</v>
      </c>
      <c r="DC23" s="789"/>
      <c r="DD23" s="789"/>
      <c r="DE23" s="789"/>
      <c r="DF23" s="790"/>
      <c r="DG23" s="788"/>
      <c r="DH23" s="789"/>
      <c r="DI23" s="789"/>
      <c r="DJ23" s="789"/>
      <c r="DK23" s="790"/>
      <c r="DL23" s="788"/>
      <c r="DM23" s="789"/>
      <c r="DN23" s="789"/>
      <c r="DO23" s="789"/>
      <c r="DP23" s="790"/>
      <c r="DQ23" s="788"/>
      <c r="DR23" s="789"/>
      <c r="DS23" s="789"/>
      <c r="DT23" s="789"/>
      <c r="DU23" s="790"/>
      <c r="DV23" s="785"/>
      <c r="DW23" s="786"/>
      <c r="DX23" s="786"/>
      <c r="DY23" s="786"/>
      <c r="DZ23" s="791"/>
      <c r="EA23" s="234"/>
    </row>
    <row r="24" spans="1:131" s="235" customFormat="1" ht="26.25" customHeight="1" x14ac:dyDescent="0.15">
      <c r="A24" s="811" t="s">
        <v>381</v>
      </c>
      <c r="B24" s="811"/>
      <c r="C24" s="811"/>
      <c r="D24" s="811"/>
      <c r="E24" s="811"/>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1"/>
      <c r="AE24" s="811"/>
      <c r="AF24" s="811"/>
      <c r="AG24" s="811"/>
      <c r="AH24" s="811"/>
      <c r="AI24" s="811"/>
      <c r="AJ24" s="811"/>
      <c r="AK24" s="811"/>
      <c r="AL24" s="811"/>
      <c r="AM24" s="811"/>
      <c r="AN24" s="811"/>
      <c r="AO24" s="811"/>
      <c r="AP24" s="811"/>
      <c r="AQ24" s="811"/>
      <c r="AR24" s="811"/>
      <c r="AS24" s="811"/>
      <c r="AT24" s="811"/>
      <c r="AU24" s="811"/>
      <c r="AV24" s="811"/>
      <c r="AW24" s="811"/>
      <c r="AX24" s="811"/>
      <c r="AY24" s="811"/>
      <c r="AZ24" s="232"/>
      <c r="BA24" s="232"/>
      <c r="BB24" s="232"/>
      <c r="BC24" s="232"/>
      <c r="BD24" s="232"/>
      <c r="BE24" s="233"/>
      <c r="BF24" s="233"/>
      <c r="BG24" s="233"/>
      <c r="BH24" s="233"/>
      <c r="BI24" s="233"/>
      <c r="BJ24" s="233"/>
      <c r="BK24" s="233"/>
      <c r="BL24" s="233"/>
      <c r="BM24" s="233"/>
      <c r="BN24" s="233"/>
      <c r="BO24" s="233"/>
      <c r="BP24" s="233"/>
      <c r="BQ24" s="238">
        <v>18</v>
      </c>
      <c r="BR24" s="239" t="s">
        <v>609</v>
      </c>
      <c r="BS24" s="785" t="s">
        <v>583</v>
      </c>
      <c r="BT24" s="786" t="s">
        <v>584</v>
      </c>
      <c r="BU24" s="786" t="s">
        <v>584</v>
      </c>
      <c r="BV24" s="786" t="s">
        <v>584</v>
      </c>
      <c r="BW24" s="786" t="s">
        <v>584</v>
      </c>
      <c r="BX24" s="786" t="s">
        <v>584</v>
      </c>
      <c r="BY24" s="786" t="s">
        <v>584</v>
      </c>
      <c r="BZ24" s="786" t="s">
        <v>584</v>
      </c>
      <c r="CA24" s="786" t="s">
        <v>584</v>
      </c>
      <c r="CB24" s="786" t="s">
        <v>584</v>
      </c>
      <c r="CC24" s="786" t="s">
        <v>584</v>
      </c>
      <c r="CD24" s="786" t="s">
        <v>584</v>
      </c>
      <c r="CE24" s="786" t="s">
        <v>584</v>
      </c>
      <c r="CF24" s="786" t="s">
        <v>584</v>
      </c>
      <c r="CG24" s="787" t="s">
        <v>584</v>
      </c>
      <c r="CH24" s="788">
        <v>1656</v>
      </c>
      <c r="CI24" s="789"/>
      <c r="CJ24" s="789"/>
      <c r="CK24" s="789"/>
      <c r="CL24" s="790"/>
      <c r="CM24" s="788">
        <v>-6712</v>
      </c>
      <c r="CN24" s="789"/>
      <c r="CO24" s="789"/>
      <c r="CP24" s="789"/>
      <c r="CQ24" s="790"/>
      <c r="CR24" s="788">
        <v>11500</v>
      </c>
      <c r="CS24" s="789"/>
      <c r="CT24" s="789"/>
      <c r="CU24" s="789"/>
      <c r="CV24" s="790"/>
      <c r="CW24" s="788">
        <v>15</v>
      </c>
      <c r="CX24" s="789"/>
      <c r="CY24" s="789"/>
      <c r="CZ24" s="789"/>
      <c r="DA24" s="790"/>
      <c r="DB24" s="788">
        <v>15621</v>
      </c>
      <c r="DC24" s="789"/>
      <c r="DD24" s="789"/>
      <c r="DE24" s="789"/>
      <c r="DF24" s="790"/>
      <c r="DG24" s="788"/>
      <c r="DH24" s="789"/>
      <c r="DI24" s="789"/>
      <c r="DJ24" s="789"/>
      <c r="DK24" s="790"/>
      <c r="DL24" s="788">
        <v>12997</v>
      </c>
      <c r="DM24" s="789"/>
      <c r="DN24" s="789"/>
      <c r="DO24" s="789"/>
      <c r="DP24" s="790"/>
      <c r="DQ24" s="788">
        <v>12997</v>
      </c>
      <c r="DR24" s="789"/>
      <c r="DS24" s="789"/>
      <c r="DT24" s="789"/>
      <c r="DU24" s="790"/>
      <c r="DV24" s="785"/>
      <c r="DW24" s="786"/>
      <c r="DX24" s="786"/>
      <c r="DY24" s="786"/>
      <c r="DZ24" s="791"/>
      <c r="EA24" s="234"/>
    </row>
    <row r="25" spans="1:131" ht="26.25" customHeight="1" thickBot="1" x14ac:dyDescent="0.2">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85" t="s">
        <v>585</v>
      </c>
      <c r="BT25" s="786" t="s">
        <v>585</v>
      </c>
      <c r="BU25" s="786" t="s">
        <v>585</v>
      </c>
      <c r="BV25" s="786" t="s">
        <v>585</v>
      </c>
      <c r="BW25" s="786" t="s">
        <v>585</v>
      </c>
      <c r="BX25" s="786" t="s">
        <v>585</v>
      </c>
      <c r="BY25" s="786" t="s">
        <v>585</v>
      </c>
      <c r="BZ25" s="786" t="s">
        <v>585</v>
      </c>
      <c r="CA25" s="786" t="s">
        <v>585</v>
      </c>
      <c r="CB25" s="786" t="s">
        <v>585</v>
      </c>
      <c r="CC25" s="786" t="s">
        <v>585</v>
      </c>
      <c r="CD25" s="786" t="s">
        <v>585</v>
      </c>
      <c r="CE25" s="786" t="s">
        <v>585</v>
      </c>
      <c r="CF25" s="786" t="s">
        <v>585</v>
      </c>
      <c r="CG25" s="787" t="s">
        <v>585</v>
      </c>
      <c r="CH25" s="788">
        <v>31</v>
      </c>
      <c r="CI25" s="789"/>
      <c r="CJ25" s="789"/>
      <c r="CK25" s="789"/>
      <c r="CL25" s="790"/>
      <c r="CM25" s="788">
        <v>656</v>
      </c>
      <c r="CN25" s="789"/>
      <c r="CO25" s="789"/>
      <c r="CP25" s="789"/>
      <c r="CQ25" s="790"/>
      <c r="CR25" s="788">
        <v>10</v>
      </c>
      <c r="CS25" s="789"/>
      <c r="CT25" s="789"/>
      <c r="CU25" s="789"/>
      <c r="CV25" s="790"/>
      <c r="CW25" s="788" t="s">
        <v>495</v>
      </c>
      <c r="CX25" s="789"/>
      <c r="CY25" s="789"/>
      <c r="CZ25" s="789"/>
      <c r="DA25" s="790"/>
      <c r="DB25" s="788" t="s">
        <v>495</v>
      </c>
      <c r="DC25" s="789"/>
      <c r="DD25" s="789"/>
      <c r="DE25" s="789"/>
      <c r="DF25" s="790"/>
      <c r="DG25" s="788"/>
      <c r="DH25" s="789"/>
      <c r="DI25" s="789"/>
      <c r="DJ25" s="789"/>
      <c r="DK25" s="790"/>
      <c r="DL25" s="788"/>
      <c r="DM25" s="789"/>
      <c r="DN25" s="789"/>
      <c r="DO25" s="789"/>
      <c r="DP25" s="790"/>
      <c r="DQ25" s="788"/>
      <c r="DR25" s="789"/>
      <c r="DS25" s="789"/>
      <c r="DT25" s="789"/>
      <c r="DU25" s="790"/>
      <c r="DV25" s="785"/>
      <c r="DW25" s="786"/>
      <c r="DX25" s="786"/>
      <c r="DY25" s="786"/>
      <c r="DZ25" s="791"/>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7" t="s">
        <v>386</v>
      </c>
      <c r="AG26" s="818"/>
      <c r="AH26" s="818"/>
      <c r="AI26" s="818"/>
      <c r="AJ26" s="819"/>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364</v>
      </c>
      <c r="BF26" s="734"/>
      <c r="BG26" s="734"/>
      <c r="BH26" s="734"/>
      <c r="BI26" s="740"/>
      <c r="BJ26" s="232"/>
      <c r="BK26" s="232"/>
      <c r="BL26" s="232"/>
      <c r="BM26" s="232"/>
      <c r="BN26" s="232"/>
      <c r="BO26" s="241"/>
      <c r="BP26" s="241"/>
      <c r="BQ26" s="238">
        <v>20</v>
      </c>
      <c r="BR26" s="239"/>
      <c r="BS26" s="785" t="s">
        <v>586</v>
      </c>
      <c r="BT26" s="786" t="s">
        <v>586</v>
      </c>
      <c r="BU26" s="786" t="s">
        <v>586</v>
      </c>
      <c r="BV26" s="786" t="s">
        <v>586</v>
      </c>
      <c r="BW26" s="786" t="s">
        <v>586</v>
      </c>
      <c r="BX26" s="786" t="s">
        <v>586</v>
      </c>
      <c r="BY26" s="786" t="s">
        <v>586</v>
      </c>
      <c r="BZ26" s="786" t="s">
        <v>586</v>
      </c>
      <c r="CA26" s="786" t="s">
        <v>586</v>
      </c>
      <c r="CB26" s="786" t="s">
        <v>586</v>
      </c>
      <c r="CC26" s="786" t="s">
        <v>586</v>
      </c>
      <c r="CD26" s="786" t="s">
        <v>586</v>
      </c>
      <c r="CE26" s="786" t="s">
        <v>586</v>
      </c>
      <c r="CF26" s="786" t="s">
        <v>586</v>
      </c>
      <c r="CG26" s="787" t="s">
        <v>586</v>
      </c>
      <c r="CH26" s="788">
        <v>-3</v>
      </c>
      <c r="CI26" s="789"/>
      <c r="CJ26" s="789"/>
      <c r="CK26" s="789"/>
      <c r="CL26" s="790"/>
      <c r="CM26" s="788">
        <v>2037</v>
      </c>
      <c r="CN26" s="789"/>
      <c r="CO26" s="789"/>
      <c r="CP26" s="789"/>
      <c r="CQ26" s="790"/>
      <c r="CR26" s="788">
        <v>800</v>
      </c>
      <c r="CS26" s="789"/>
      <c r="CT26" s="789"/>
      <c r="CU26" s="789"/>
      <c r="CV26" s="790"/>
      <c r="CW26" s="788" t="s">
        <v>495</v>
      </c>
      <c r="CX26" s="789"/>
      <c r="CY26" s="789"/>
      <c r="CZ26" s="789"/>
      <c r="DA26" s="790"/>
      <c r="DB26" s="788" t="s">
        <v>495</v>
      </c>
      <c r="DC26" s="789"/>
      <c r="DD26" s="789"/>
      <c r="DE26" s="789"/>
      <c r="DF26" s="790"/>
      <c r="DG26" s="788"/>
      <c r="DH26" s="789"/>
      <c r="DI26" s="789"/>
      <c r="DJ26" s="789"/>
      <c r="DK26" s="790"/>
      <c r="DL26" s="788"/>
      <c r="DM26" s="789"/>
      <c r="DN26" s="789"/>
      <c r="DO26" s="789"/>
      <c r="DP26" s="790"/>
      <c r="DQ26" s="788"/>
      <c r="DR26" s="789"/>
      <c r="DS26" s="789"/>
      <c r="DT26" s="789"/>
      <c r="DU26" s="790"/>
      <c r="DV26" s="785"/>
      <c r="DW26" s="786"/>
      <c r="DX26" s="786"/>
      <c r="DY26" s="786"/>
      <c r="DZ26" s="791"/>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20"/>
      <c r="AG27" s="821"/>
      <c r="AH27" s="821"/>
      <c r="AI27" s="821"/>
      <c r="AJ27" s="822"/>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85" t="s">
        <v>587</v>
      </c>
      <c r="BT27" s="786" t="s">
        <v>587</v>
      </c>
      <c r="BU27" s="786" t="s">
        <v>587</v>
      </c>
      <c r="BV27" s="786" t="s">
        <v>587</v>
      </c>
      <c r="BW27" s="786" t="s">
        <v>587</v>
      </c>
      <c r="BX27" s="786" t="s">
        <v>587</v>
      </c>
      <c r="BY27" s="786" t="s">
        <v>587</v>
      </c>
      <c r="BZ27" s="786" t="s">
        <v>587</v>
      </c>
      <c r="CA27" s="786" t="s">
        <v>587</v>
      </c>
      <c r="CB27" s="786" t="s">
        <v>587</v>
      </c>
      <c r="CC27" s="786" t="s">
        <v>587</v>
      </c>
      <c r="CD27" s="786" t="s">
        <v>587</v>
      </c>
      <c r="CE27" s="786" t="s">
        <v>587</v>
      </c>
      <c r="CF27" s="786" t="s">
        <v>587</v>
      </c>
      <c r="CG27" s="787" t="s">
        <v>587</v>
      </c>
      <c r="CH27" s="788">
        <v>-35</v>
      </c>
      <c r="CI27" s="789"/>
      <c r="CJ27" s="789"/>
      <c r="CK27" s="789"/>
      <c r="CL27" s="790"/>
      <c r="CM27" s="788">
        <v>375</v>
      </c>
      <c r="CN27" s="789"/>
      <c r="CO27" s="789"/>
      <c r="CP27" s="789"/>
      <c r="CQ27" s="790"/>
      <c r="CR27" s="788">
        <v>54</v>
      </c>
      <c r="CS27" s="789"/>
      <c r="CT27" s="789"/>
      <c r="CU27" s="789"/>
      <c r="CV27" s="790"/>
      <c r="CW27" s="788" t="s">
        <v>495</v>
      </c>
      <c r="CX27" s="789"/>
      <c r="CY27" s="789"/>
      <c r="CZ27" s="789"/>
      <c r="DA27" s="790"/>
      <c r="DB27" s="788" t="s">
        <v>495</v>
      </c>
      <c r="DC27" s="789"/>
      <c r="DD27" s="789"/>
      <c r="DE27" s="789"/>
      <c r="DF27" s="790"/>
      <c r="DG27" s="788"/>
      <c r="DH27" s="789"/>
      <c r="DI27" s="789"/>
      <c r="DJ27" s="789"/>
      <c r="DK27" s="790"/>
      <c r="DL27" s="788"/>
      <c r="DM27" s="789"/>
      <c r="DN27" s="789"/>
      <c r="DO27" s="789"/>
      <c r="DP27" s="790"/>
      <c r="DQ27" s="788"/>
      <c r="DR27" s="789"/>
      <c r="DS27" s="789"/>
      <c r="DT27" s="789"/>
      <c r="DU27" s="790"/>
      <c r="DV27" s="785"/>
      <c r="DW27" s="786"/>
      <c r="DX27" s="786"/>
      <c r="DY27" s="786"/>
      <c r="DZ27" s="791"/>
      <c r="EA27" s="230"/>
    </row>
    <row r="28" spans="1:131" ht="26.25" customHeight="1" thickTop="1" x14ac:dyDescent="0.15">
      <c r="A28" s="242">
        <v>1</v>
      </c>
      <c r="B28" s="763" t="s">
        <v>391</v>
      </c>
      <c r="C28" s="764"/>
      <c r="D28" s="764"/>
      <c r="E28" s="764"/>
      <c r="F28" s="764"/>
      <c r="G28" s="764"/>
      <c r="H28" s="764"/>
      <c r="I28" s="764"/>
      <c r="J28" s="764"/>
      <c r="K28" s="764"/>
      <c r="L28" s="764"/>
      <c r="M28" s="764"/>
      <c r="N28" s="764"/>
      <c r="O28" s="764"/>
      <c r="P28" s="765"/>
      <c r="Q28" s="825">
        <v>3039</v>
      </c>
      <c r="R28" s="826"/>
      <c r="S28" s="826"/>
      <c r="T28" s="826"/>
      <c r="U28" s="826"/>
      <c r="V28" s="826">
        <v>2616</v>
      </c>
      <c r="W28" s="826"/>
      <c r="X28" s="826"/>
      <c r="Y28" s="826"/>
      <c r="Z28" s="826"/>
      <c r="AA28" s="826">
        <v>422</v>
      </c>
      <c r="AB28" s="826"/>
      <c r="AC28" s="826"/>
      <c r="AD28" s="826"/>
      <c r="AE28" s="827"/>
      <c r="AF28" s="828">
        <v>422</v>
      </c>
      <c r="AG28" s="826"/>
      <c r="AH28" s="826"/>
      <c r="AI28" s="826"/>
      <c r="AJ28" s="829"/>
      <c r="AK28" s="830" t="s">
        <v>495</v>
      </c>
      <c r="AL28" s="831"/>
      <c r="AM28" s="831"/>
      <c r="AN28" s="831"/>
      <c r="AO28" s="831"/>
      <c r="AP28" s="831">
        <v>230</v>
      </c>
      <c r="AQ28" s="831"/>
      <c r="AR28" s="831"/>
      <c r="AS28" s="831"/>
      <c r="AT28" s="831"/>
      <c r="AU28" s="831" t="s">
        <v>495</v>
      </c>
      <c r="AV28" s="831"/>
      <c r="AW28" s="831"/>
      <c r="AX28" s="831"/>
      <c r="AY28" s="831"/>
      <c r="AZ28" s="832"/>
      <c r="BA28" s="832"/>
      <c r="BB28" s="832"/>
      <c r="BC28" s="832"/>
      <c r="BD28" s="832"/>
      <c r="BE28" s="823"/>
      <c r="BF28" s="823"/>
      <c r="BG28" s="823"/>
      <c r="BH28" s="823"/>
      <c r="BI28" s="824"/>
      <c r="BJ28" s="232"/>
      <c r="BK28" s="232"/>
      <c r="BL28" s="232"/>
      <c r="BM28" s="232"/>
      <c r="BN28" s="232"/>
      <c r="BO28" s="241"/>
      <c r="BP28" s="241"/>
      <c r="BQ28" s="238">
        <v>22</v>
      </c>
      <c r="BR28" s="239"/>
      <c r="BS28" s="785" t="s">
        <v>588</v>
      </c>
      <c r="BT28" s="786"/>
      <c r="BU28" s="786"/>
      <c r="BV28" s="786"/>
      <c r="BW28" s="786"/>
      <c r="BX28" s="786"/>
      <c r="BY28" s="786"/>
      <c r="BZ28" s="786"/>
      <c r="CA28" s="786"/>
      <c r="CB28" s="786"/>
      <c r="CC28" s="786"/>
      <c r="CD28" s="786"/>
      <c r="CE28" s="786"/>
      <c r="CF28" s="786"/>
      <c r="CG28" s="787"/>
      <c r="CH28" s="788">
        <v>3020</v>
      </c>
      <c r="CI28" s="789"/>
      <c r="CJ28" s="789"/>
      <c r="CK28" s="789"/>
      <c r="CL28" s="790"/>
      <c r="CM28" s="788">
        <v>103516</v>
      </c>
      <c r="CN28" s="789"/>
      <c r="CO28" s="789"/>
      <c r="CP28" s="789"/>
      <c r="CQ28" s="790"/>
      <c r="CR28" s="788">
        <v>21018</v>
      </c>
      <c r="CS28" s="789"/>
      <c r="CT28" s="789"/>
      <c r="CU28" s="789"/>
      <c r="CV28" s="790"/>
      <c r="CW28" s="788">
        <v>1714</v>
      </c>
      <c r="CX28" s="789"/>
      <c r="CY28" s="789"/>
      <c r="CZ28" s="789"/>
      <c r="DA28" s="790"/>
      <c r="DB28" s="788" t="s">
        <v>589</v>
      </c>
      <c r="DC28" s="789"/>
      <c r="DD28" s="789"/>
      <c r="DE28" s="789"/>
      <c r="DF28" s="790"/>
      <c r="DG28" s="788"/>
      <c r="DH28" s="789"/>
      <c r="DI28" s="789"/>
      <c r="DJ28" s="789"/>
      <c r="DK28" s="790"/>
      <c r="DL28" s="788"/>
      <c r="DM28" s="789"/>
      <c r="DN28" s="789"/>
      <c r="DO28" s="789"/>
      <c r="DP28" s="790"/>
      <c r="DQ28" s="788"/>
      <c r="DR28" s="789"/>
      <c r="DS28" s="789"/>
      <c r="DT28" s="789"/>
      <c r="DU28" s="790"/>
      <c r="DV28" s="785"/>
      <c r="DW28" s="786"/>
      <c r="DX28" s="786"/>
      <c r="DY28" s="786"/>
      <c r="DZ28" s="791"/>
      <c r="EA28" s="230"/>
    </row>
    <row r="29" spans="1:131" ht="26.25" customHeight="1" x14ac:dyDescent="0.15">
      <c r="A29" s="242">
        <v>2</v>
      </c>
      <c r="B29" s="752" t="s">
        <v>392</v>
      </c>
      <c r="C29" s="753"/>
      <c r="D29" s="753"/>
      <c r="E29" s="753"/>
      <c r="F29" s="753"/>
      <c r="G29" s="753"/>
      <c r="H29" s="753"/>
      <c r="I29" s="753"/>
      <c r="J29" s="753"/>
      <c r="K29" s="753"/>
      <c r="L29" s="753"/>
      <c r="M29" s="753"/>
      <c r="N29" s="753"/>
      <c r="O29" s="753"/>
      <c r="P29" s="754"/>
      <c r="Q29" s="755">
        <v>301508</v>
      </c>
      <c r="R29" s="756"/>
      <c r="S29" s="756"/>
      <c r="T29" s="756"/>
      <c r="U29" s="756"/>
      <c r="V29" s="756">
        <v>301508</v>
      </c>
      <c r="W29" s="756"/>
      <c r="X29" s="756"/>
      <c r="Y29" s="756"/>
      <c r="Z29" s="756"/>
      <c r="AA29" s="756" t="s">
        <v>495</v>
      </c>
      <c r="AB29" s="756"/>
      <c r="AC29" s="756"/>
      <c r="AD29" s="756"/>
      <c r="AE29" s="757"/>
      <c r="AF29" s="758" t="s">
        <v>121</v>
      </c>
      <c r="AG29" s="759"/>
      <c r="AH29" s="759"/>
      <c r="AI29" s="759"/>
      <c r="AJ29" s="760"/>
      <c r="AK29" s="837">
        <v>39101</v>
      </c>
      <c r="AL29" s="833"/>
      <c r="AM29" s="833"/>
      <c r="AN29" s="833"/>
      <c r="AO29" s="833"/>
      <c r="AP29" s="833" t="s">
        <v>495</v>
      </c>
      <c r="AQ29" s="833"/>
      <c r="AR29" s="833"/>
      <c r="AS29" s="833"/>
      <c r="AT29" s="833"/>
      <c r="AU29" s="833" t="s">
        <v>495</v>
      </c>
      <c r="AV29" s="833"/>
      <c r="AW29" s="833"/>
      <c r="AX29" s="833"/>
      <c r="AY29" s="833"/>
      <c r="AZ29" s="834"/>
      <c r="BA29" s="834"/>
      <c r="BB29" s="834"/>
      <c r="BC29" s="834"/>
      <c r="BD29" s="834"/>
      <c r="BE29" s="835"/>
      <c r="BF29" s="835"/>
      <c r="BG29" s="835"/>
      <c r="BH29" s="835"/>
      <c r="BI29" s="836"/>
      <c r="BJ29" s="232"/>
      <c r="BK29" s="232"/>
      <c r="BL29" s="232"/>
      <c r="BM29" s="232"/>
      <c r="BN29" s="232"/>
      <c r="BO29" s="241"/>
      <c r="BP29" s="241"/>
      <c r="BQ29" s="238">
        <v>23</v>
      </c>
      <c r="BR29" s="239"/>
      <c r="BS29" s="785" t="s">
        <v>590</v>
      </c>
      <c r="BT29" s="786" t="s">
        <v>590</v>
      </c>
      <c r="BU29" s="786" t="s">
        <v>590</v>
      </c>
      <c r="BV29" s="786" t="s">
        <v>590</v>
      </c>
      <c r="BW29" s="786" t="s">
        <v>590</v>
      </c>
      <c r="BX29" s="786" t="s">
        <v>590</v>
      </c>
      <c r="BY29" s="786" t="s">
        <v>590</v>
      </c>
      <c r="BZ29" s="786" t="s">
        <v>590</v>
      </c>
      <c r="CA29" s="786" t="s">
        <v>590</v>
      </c>
      <c r="CB29" s="786" t="s">
        <v>590</v>
      </c>
      <c r="CC29" s="786" t="s">
        <v>590</v>
      </c>
      <c r="CD29" s="786" t="s">
        <v>590</v>
      </c>
      <c r="CE29" s="786" t="s">
        <v>590</v>
      </c>
      <c r="CF29" s="786" t="s">
        <v>590</v>
      </c>
      <c r="CG29" s="787" t="s">
        <v>590</v>
      </c>
      <c r="CH29" s="788">
        <v>158</v>
      </c>
      <c r="CI29" s="789"/>
      <c r="CJ29" s="789"/>
      <c r="CK29" s="789"/>
      <c r="CL29" s="790"/>
      <c r="CM29" s="788">
        <v>23897</v>
      </c>
      <c r="CN29" s="789"/>
      <c r="CO29" s="789"/>
      <c r="CP29" s="789"/>
      <c r="CQ29" s="790"/>
      <c r="CR29" s="788">
        <v>8712</v>
      </c>
      <c r="CS29" s="789"/>
      <c r="CT29" s="789"/>
      <c r="CU29" s="789"/>
      <c r="CV29" s="790"/>
      <c r="CW29" s="788" t="s">
        <v>495</v>
      </c>
      <c r="CX29" s="789"/>
      <c r="CY29" s="789"/>
      <c r="CZ29" s="789"/>
      <c r="DA29" s="790"/>
      <c r="DB29" s="788" t="s">
        <v>495</v>
      </c>
      <c r="DC29" s="789"/>
      <c r="DD29" s="789"/>
      <c r="DE29" s="789"/>
      <c r="DF29" s="790"/>
      <c r="DG29" s="788"/>
      <c r="DH29" s="789"/>
      <c r="DI29" s="789"/>
      <c r="DJ29" s="789"/>
      <c r="DK29" s="790"/>
      <c r="DL29" s="788"/>
      <c r="DM29" s="789"/>
      <c r="DN29" s="789"/>
      <c r="DO29" s="789"/>
      <c r="DP29" s="790"/>
      <c r="DQ29" s="788"/>
      <c r="DR29" s="789"/>
      <c r="DS29" s="789"/>
      <c r="DT29" s="789"/>
      <c r="DU29" s="790"/>
      <c r="DV29" s="785"/>
      <c r="DW29" s="786"/>
      <c r="DX29" s="786"/>
      <c r="DY29" s="786"/>
      <c r="DZ29" s="791"/>
      <c r="EA29" s="230"/>
    </row>
    <row r="30" spans="1:131" ht="26.25" customHeight="1" x14ac:dyDescent="0.15">
      <c r="A30" s="242">
        <v>3</v>
      </c>
      <c r="B30" s="752" t="s">
        <v>393</v>
      </c>
      <c r="C30" s="753"/>
      <c r="D30" s="753"/>
      <c r="E30" s="753"/>
      <c r="F30" s="753"/>
      <c r="G30" s="753"/>
      <c r="H30" s="753"/>
      <c r="I30" s="753"/>
      <c r="J30" s="753"/>
      <c r="K30" s="753"/>
      <c r="L30" s="753"/>
      <c r="M30" s="753"/>
      <c r="N30" s="753"/>
      <c r="O30" s="753"/>
      <c r="P30" s="754"/>
      <c r="Q30" s="755">
        <v>314825</v>
      </c>
      <c r="R30" s="756"/>
      <c r="S30" s="756"/>
      <c r="T30" s="756"/>
      <c r="U30" s="756"/>
      <c r="V30" s="756">
        <v>314605</v>
      </c>
      <c r="W30" s="756"/>
      <c r="X30" s="756"/>
      <c r="Y30" s="756"/>
      <c r="Z30" s="756"/>
      <c r="AA30" s="756">
        <v>219</v>
      </c>
      <c r="AB30" s="756"/>
      <c r="AC30" s="756"/>
      <c r="AD30" s="756"/>
      <c r="AE30" s="757"/>
      <c r="AF30" s="758">
        <v>219</v>
      </c>
      <c r="AG30" s="759"/>
      <c r="AH30" s="759"/>
      <c r="AI30" s="759"/>
      <c r="AJ30" s="760"/>
      <c r="AK30" s="837">
        <v>53807</v>
      </c>
      <c r="AL30" s="833"/>
      <c r="AM30" s="833"/>
      <c r="AN30" s="833"/>
      <c r="AO30" s="833"/>
      <c r="AP30" s="833" t="s">
        <v>495</v>
      </c>
      <c r="AQ30" s="833"/>
      <c r="AR30" s="833"/>
      <c r="AS30" s="833"/>
      <c r="AT30" s="833"/>
      <c r="AU30" s="833" t="s">
        <v>495</v>
      </c>
      <c r="AV30" s="833"/>
      <c r="AW30" s="833"/>
      <c r="AX30" s="833"/>
      <c r="AY30" s="833"/>
      <c r="AZ30" s="834"/>
      <c r="BA30" s="834"/>
      <c r="BB30" s="834"/>
      <c r="BC30" s="834"/>
      <c r="BD30" s="834"/>
      <c r="BE30" s="835"/>
      <c r="BF30" s="835"/>
      <c r="BG30" s="835"/>
      <c r="BH30" s="835"/>
      <c r="BI30" s="836"/>
      <c r="BJ30" s="232"/>
      <c r="BK30" s="232"/>
      <c r="BL30" s="232"/>
      <c r="BM30" s="232"/>
      <c r="BN30" s="232"/>
      <c r="BO30" s="241"/>
      <c r="BP30" s="241"/>
      <c r="BQ30" s="238">
        <v>24</v>
      </c>
      <c r="BR30" s="239"/>
      <c r="BS30" s="785" t="s">
        <v>591</v>
      </c>
      <c r="BT30" s="786" t="s">
        <v>591</v>
      </c>
      <c r="BU30" s="786" t="s">
        <v>591</v>
      </c>
      <c r="BV30" s="786" t="s">
        <v>591</v>
      </c>
      <c r="BW30" s="786" t="s">
        <v>591</v>
      </c>
      <c r="BX30" s="786" t="s">
        <v>591</v>
      </c>
      <c r="BY30" s="786" t="s">
        <v>591</v>
      </c>
      <c r="BZ30" s="786" t="s">
        <v>591</v>
      </c>
      <c r="CA30" s="786" t="s">
        <v>591</v>
      </c>
      <c r="CB30" s="786" t="s">
        <v>591</v>
      </c>
      <c r="CC30" s="786" t="s">
        <v>591</v>
      </c>
      <c r="CD30" s="786" t="s">
        <v>591</v>
      </c>
      <c r="CE30" s="786" t="s">
        <v>591</v>
      </c>
      <c r="CF30" s="786" t="s">
        <v>591</v>
      </c>
      <c r="CG30" s="787" t="s">
        <v>591</v>
      </c>
      <c r="CH30" s="788">
        <v>-883</v>
      </c>
      <c r="CI30" s="789"/>
      <c r="CJ30" s="789"/>
      <c r="CK30" s="789"/>
      <c r="CL30" s="790"/>
      <c r="CM30" s="788">
        <v>8640</v>
      </c>
      <c r="CN30" s="789"/>
      <c r="CO30" s="789"/>
      <c r="CP30" s="789"/>
      <c r="CQ30" s="790"/>
      <c r="CR30" s="788">
        <v>7110</v>
      </c>
      <c r="CS30" s="789"/>
      <c r="CT30" s="789"/>
      <c r="CU30" s="789"/>
      <c r="CV30" s="790"/>
      <c r="CW30" s="788" t="s">
        <v>495</v>
      </c>
      <c r="CX30" s="789"/>
      <c r="CY30" s="789"/>
      <c r="CZ30" s="789"/>
      <c r="DA30" s="790"/>
      <c r="DB30" s="788">
        <v>20985</v>
      </c>
      <c r="DC30" s="789"/>
      <c r="DD30" s="789"/>
      <c r="DE30" s="789"/>
      <c r="DF30" s="790"/>
      <c r="DG30" s="788"/>
      <c r="DH30" s="789"/>
      <c r="DI30" s="789"/>
      <c r="DJ30" s="789"/>
      <c r="DK30" s="790"/>
      <c r="DL30" s="788"/>
      <c r="DM30" s="789"/>
      <c r="DN30" s="789"/>
      <c r="DO30" s="789"/>
      <c r="DP30" s="790"/>
      <c r="DQ30" s="788"/>
      <c r="DR30" s="789"/>
      <c r="DS30" s="789"/>
      <c r="DT30" s="789"/>
      <c r="DU30" s="790"/>
      <c r="DV30" s="785"/>
      <c r="DW30" s="786"/>
      <c r="DX30" s="786"/>
      <c r="DY30" s="786"/>
      <c r="DZ30" s="791"/>
      <c r="EA30" s="230"/>
    </row>
    <row r="31" spans="1:131" ht="26.25" customHeight="1" x14ac:dyDescent="0.15">
      <c r="A31" s="242">
        <v>4</v>
      </c>
      <c r="B31" s="752" t="s">
        <v>394</v>
      </c>
      <c r="C31" s="753"/>
      <c r="D31" s="753"/>
      <c r="E31" s="753"/>
      <c r="F31" s="753"/>
      <c r="G31" s="753"/>
      <c r="H31" s="753"/>
      <c r="I31" s="753"/>
      <c r="J31" s="753"/>
      <c r="K31" s="753"/>
      <c r="L31" s="753"/>
      <c r="M31" s="753"/>
      <c r="N31" s="753"/>
      <c r="O31" s="753"/>
      <c r="P31" s="754"/>
      <c r="Q31" s="755">
        <v>40012</v>
      </c>
      <c r="R31" s="756"/>
      <c r="S31" s="756"/>
      <c r="T31" s="756"/>
      <c r="U31" s="756"/>
      <c r="V31" s="756">
        <v>37096</v>
      </c>
      <c r="W31" s="756"/>
      <c r="X31" s="756"/>
      <c r="Y31" s="756"/>
      <c r="Z31" s="756"/>
      <c r="AA31" s="756">
        <v>2916</v>
      </c>
      <c r="AB31" s="756"/>
      <c r="AC31" s="756"/>
      <c r="AD31" s="756"/>
      <c r="AE31" s="757"/>
      <c r="AF31" s="758">
        <v>2916</v>
      </c>
      <c r="AG31" s="759"/>
      <c r="AH31" s="759"/>
      <c r="AI31" s="759"/>
      <c r="AJ31" s="760"/>
      <c r="AK31" s="837">
        <v>9192</v>
      </c>
      <c r="AL31" s="833"/>
      <c r="AM31" s="833"/>
      <c r="AN31" s="833"/>
      <c r="AO31" s="833"/>
      <c r="AP31" s="833" t="s">
        <v>495</v>
      </c>
      <c r="AQ31" s="833"/>
      <c r="AR31" s="833"/>
      <c r="AS31" s="833"/>
      <c r="AT31" s="833"/>
      <c r="AU31" s="833" t="s">
        <v>495</v>
      </c>
      <c r="AV31" s="833"/>
      <c r="AW31" s="833"/>
      <c r="AX31" s="833"/>
      <c r="AY31" s="833"/>
      <c r="AZ31" s="834"/>
      <c r="BA31" s="834"/>
      <c r="BB31" s="834"/>
      <c r="BC31" s="834"/>
      <c r="BD31" s="834"/>
      <c r="BE31" s="835"/>
      <c r="BF31" s="835"/>
      <c r="BG31" s="835"/>
      <c r="BH31" s="835"/>
      <c r="BI31" s="836"/>
      <c r="BJ31" s="232"/>
      <c r="BK31" s="232"/>
      <c r="BL31" s="232"/>
      <c r="BM31" s="232"/>
      <c r="BN31" s="232"/>
      <c r="BO31" s="241"/>
      <c r="BP31" s="241"/>
      <c r="BQ31" s="238">
        <v>25</v>
      </c>
      <c r="BR31" s="239"/>
      <c r="BS31" s="785" t="s">
        <v>592</v>
      </c>
      <c r="BT31" s="786" t="s">
        <v>592</v>
      </c>
      <c r="BU31" s="786" t="s">
        <v>592</v>
      </c>
      <c r="BV31" s="786" t="s">
        <v>592</v>
      </c>
      <c r="BW31" s="786" t="s">
        <v>592</v>
      </c>
      <c r="BX31" s="786" t="s">
        <v>592</v>
      </c>
      <c r="BY31" s="786" t="s">
        <v>592</v>
      </c>
      <c r="BZ31" s="786" t="s">
        <v>592</v>
      </c>
      <c r="CA31" s="786" t="s">
        <v>592</v>
      </c>
      <c r="CB31" s="786" t="s">
        <v>592</v>
      </c>
      <c r="CC31" s="786" t="s">
        <v>592</v>
      </c>
      <c r="CD31" s="786" t="s">
        <v>592</v>
      </c>
      <c r="CE31" s="786" t="s">
        <v>592</v>
      </c>
      <c r="CF31" s="786" t="s">
        <v>592</v>
      </c>
      <c r="CG31" s="787" t="s">
        <v>592</v>
      </c>
      <c r="CH31" s="788">
        <v>133</v>
      </c>
      <c r="CI31" s="789"/>
      <c r="CJ31" s="789"/>
      <c r="CK31" s="789"/>
      <c r="CL31" s="790"/>
      <c r="CM31" s="788">
        <v>14780</v>
      </c>
      <c r="CN31" s="789"/>
      <c r="CO31" s="789"/>
      <c r="CP31" s="789"/>
      <c r="CQ31" s="790"/>
      <c r="CR31" s="788">
        <v>5933</v>
      </c>
      <c r="CS31" s="789"/>
      <c r="CT31" s="789"/>
      <c r="CU31" s="789"/>
      <c r="CV31" s="790"/>
      <c r="CW31" s="788" t="s">
        <v>495</v>
      </c>
      <c r="CX31" s="789"/>
      <c r="CY31" s="789"/>
      <c r="CZ31" s="789"/>
      <c r="DA31" s="790"/>
      <c r="DB31" s="788" t="s">
        <v>495</v>
      </c>
      <c r="DC31" s="789"/>
      <c r="DD31" s="789"/>
      <c r="DE31" s="789"/>
      <c r="DF31" s="790"/>
      <c r="DG31" s="788"/>
      <c r="DH31" s="789"/>
      <c r="DI31" s="789"/>
      <c r="DJ31" s="789"/>
      <c r="DK31" s="790"/>
      <c r="DL31" s="788"/>
      <c r="DM31" s="789"/>
      <c r="DN31" s="789"/>
      <c r="DO31" s="789"/>
      <c r="DP31" s="790"/>
      <c r="DQ31" s="788"/>
      <c r="DR31" s="789"/>
      <c r="DS31" s="789"/>
      <c r="DT31" s="789"/>
      <c r="DU31" s="790"/>
      <c r="DV31" s="785"/>
      <c r="DW31" s="786"/>
      <c r="DX31" s="786"/>
      <c r="DY31" s="786"/>
      <c r="DZ31" s="791"/>
      <c r="EA31" s="230"/>
    </row>
    <row r="32" spans="1:131" ht="26.25" customHeight="1" x14ac:dyDescent="0.15">
      <c r="A32" s="242">
        <v>5</v>
      </c>
      <c r="B32" s="752" t="s">
        <v>395</v>
      </c>
      <c r="C32" s="753"/>
      <c r="D32" s="753"/>
      <c r="E32" s="753"/>
      <c r="F32" s="753"/>
      <c r="G32" s="753"/>
      <c r="H32" s="753"/>
      <c r="I32" s="753"/>
      <c r="J32" s="753"/>
      <c r="K32" s="753"/>
      <c r="L32" s="753"/>
      <c r="M32" s="753"/>
      <c r="N32" s="753"/>
      <c r="O32" s="753"/>
      <c r="P32" s="754"/>
      <c r="Q32" s="755">
        <v>62471</v>
      </c>
      <c r="R32" s="756"/>
      <c r="S32" s="756"/>
      <c r="T32" s="756"/>
      <c r="U32" s="756"/>
      <c r="V32" s="756">
        <v>52957</v>
      </c>
      <c r="W32" s="756"/>
      <c r="X32" s="756"/>
      <c r="Y32" s="756"/>
      <c r="Z32" s="756"/>
      <c r="AA32" s="756">
        <v>9514</v>
      </c>
      <c r="AB32" s="756"/>
      <c r="AC32" s="756"/>
      <c r="AD32" s="756"/>
      <c r="AE32" s="757"/>
      <c r="AF32" s="758">
        <v>38192</v>
      </c>
      <c r="AG32" s="759"/>
      <c r="AH32" s="759"/>
      <c r="AI32" s="759"/>
      <c r="AJ32" s="760"/>
      <c r="AK32" s="837">
        <v>356</v>
      </c>
      <c r="AL32" s="833"/>
      <c r="AM32" s="833"/>
      <c r="AN32" s="833"/>
      <c r="AO32" s="833"/>
      <c r="AP32" s="833">
        <v>96514</v>
      </c>
      <c r="AQ32" s="833"/>
      <c r="AR32" s="833"/>
      <c r="AS32" s="833"/>
      <c r="AT32" s="833"/>
      <c r="AU32" s="833">
        <v>290</v>
      </c>
      <c r="AV32" s="833"/>
      <c r="AW32" s="833"/>
      <c r="AX32" s="833"/>
      <c r="AY32" s="833"/>
      <c r="AZ32" s="834" t="s">
        <v>495</v>
      </c>
      <c r="BA32" s="834"/>
      <c r="BB32" s="834"/>
      <c r="BC32" s="834"/>
      <c r="BD32" s="834"/>
      <c r="BE32" s="835" t="s">
        <v>396</v>
      </c>
      <c r="BF32" s="835"/>
      <c r="BG32" s="835"/>
      <c r="BH32" s="835"/>
      <c r="BI32" s="836"/>
      <c r="BJ32" s="232"/>
      <c r="BK32" s="232"/>
      <c r="BL32" s="232"/>
      <c r="BM32" s="232"/>
      <c r="BN32" s="232"/>
      <c r="BO32" s="241"/>
      <c r="BP32" s="241"/>
      <c r="BQ32" s="238">
        <v>26</v>
      </c>
      <c r="BR32" s="239" t="s">
        <v>609</v>
      </c>
      <c r="BS32" s="785" t="s">
        <v>593</v>
      </c>
      <c r="BT32" s="786" t="s">
        <v>593</v>
      </c>
      <c r="BU32" s="786" t="s">
        <v>593</v>
      </c>
      <c r="BV32" s="786" t="s">
        <v>593</v>
      </c>
      <c r="BW32" s="786" t="s">
        <v>593</v>
      </c>
      <c r="BX32" s="786" t="s">
        <v>593</v>
      </c>
      <c r="BY32" s="786" t="s">
        <v>593</v>
      </c>
      <c r="BZ32" s="786" t="s">
        <v>593</v>
      </c>
      <c r="CA32" s="786" t="s">
        <v>593</v>
      </c>
      <c r="CB32" s="786" t="s">
        <v>593</v>
      </c>
      <c r="CC32" s="786" t="s">
        <v>593</v>
      </c>
      <c r="CD32" s="786" t="s">
        <v>593</v>
      </c>
      <c r="CE32" s="786" t="s">
        <v>593</v>
      </c>
      <c r="CF32" s="786" t="s">
        <v>593</v>
      </c>
      <c r="CG32" s="787" t="s">
        <v>593</v>
      </c>
      <c r="CH32" s="788">
        <v>300</v>
      </c>
      <c r="CI32" s="789"/>
      <c r="CJ32" s="789"/>
      <c r="CK32" s="789"/>
      <c r="CL32" s="790"/>
      <c r="CM32" s="788">
        <v>5718</v>
      </c>
      <c r="CN32" s="789"/>
      <c r="CO32" s="789"/>
      <c r="CP32" s="789"/>
      <c r="CQ32" s="790"/>
      <c r="CR32" s="788">
        <v>26890</v>
      </c>
      <c r="CS32" s="789"/>
      <c r="CT32" s="789"/>
      <c r="CU32" s="789"/>
      <c r="CV32" s="790"/>
      <c r="CW32" s="788">
        <v>489</v>
      </c>
      <c r="CX32" s="789"/>
      <c r="CY32" s="789"/>
      <c r="CZ32" s="789"/>
      <c r="DA32" s="790"/>
      <c r="DB32" s="788">
        <v>2525</v>
      </c>
      <c r="DC32" s="789"/>
      <c r="DD32" s="789"/>
      <c r="DE32" s="789"/>
      <c r="DF32" s="790"/>
      <c r="DG32" s="788"/>
      <c r="DH32" s="789"/>
      <c r="DI32" s="789"/>
      <c r="DJ32" s="789"/>
      <c r="DK32" s="790"/>
      <c r="DL32" s="788">
        <v>2587</v>
      </c>
      <c r="DM32" s="789"/>
      <c r="DN32" s="789"/>
      <c r="DO32" s="789"/>
      <c r="DP32" s="790"/>
      <c r="DQ32" s="788">
        <v>2587</v>
      </c>
      <c r="DR32" s="789"/>
      <c r="DS32" s="789"/>
      <c r="DT32" s="789"/>
      <c r="DU32" s="790"/>
      <c r="DV32" s="785"/>
      <c r="DW32" s="786"/>
      <c r="DX32" s="786"/>
      <c r="DY32" s="786"/>
      <c r="DZ32" s="791"/>
      <c r="EA32" s="230"/>
    </row>
    <row r="33" spans="1:131" ht="26.25" customHeight="1" x14ac:dyDescent="0.15">
      <c r="A33" s="242">
        <v>6</v>
      </c>
      <c r="B33" s="752" t="s">
        <v>397</v>
      </c>
      <c r="C33" s="753"/>
      <c r="D33" s="753"/>
      <c r="E33" s="753"/>
      <c r="F33" s="753"/>
      <c r="G33" s="753"/>
      <c r="H33" s="753"/>
      <c r="I33" s="753"/>
      <c r="J33" s="753"/>
      <c r="K33" s="753"/>
      <c r="L33" s="753"/>
      <c r="M33" s="753"/>
      <c r="N33" s="753"/>
      <c r="O33" s="753"/>
      <c r="P33" s="754"/>
      <c r="Q33" s="755">
        <v>554</v>
      </c>
      <c r="R33" s="756"/>
      <c r="S33" s="756"/>
      <c r="T33" s="756"/>
      <c r="U33" s="756"/>
      <c r="V33" s="756">
        <v>1005</v>
      </c>
      <c r="W33" s="756"/>
      <c r="X33" s="756"/>
      <c r="Y33" s="756"/>
      <c r="Z33" s="756"/>
      <c r="AA33" s="756">
        <v>-450</v>
      </c>
      <c r="AB33" s="756"/>
      <c r="AC33" s="756"/>
      <c r="AD33" s="756"/>
      <c r="AE33" s="757"/>
      <c r="AF33" s="758">
        <v>3985</v>
      </c>
      <c r="AG33" s="759"/>
      <c r="AH33" s="759"/>
      <c r="AI33" s="759"/>
      <c r="AJ33" s="760"/>
      <c r="AK33" s="837">
        <v>0</v>
      </c>
      <c r="AL33" s="833"/>
      <c r="AM33" s="833"/>
      <c r="AN33" s="833"/>
      <c r="AO33" s="833"/>
      <c r="AP33" s="833">
        <v>108</v>
      </c>
      <c r="AQ33" s="833"/>
      <c r="AR33" s="833"/>
      <c r="AS33" s="833"/>
      <c r="AT33" s="833"/>
      <c r="AU33" s="833">
        <v>0</v>
      </c>
      <c r="AV33" s="833"/>
      <c r="AW33" s="833"/>
      <c r="AX33" s="833"/>
      <c r="AY33" s="833"/>
      <c r="AZ33" s="834" t="s">
        <v>495</v>
      </c>
      <c r="BA33" s="834"/>
      <c r="BB33" s="834"/>
      <c r="BC33" s="834"/>
      <c r="BD33" s="834"/>
      <c r="BE33" s="835" t="s">
        <v>396</v>
      </c>
      <c r="BF33" s="835"/>
      <c r="BG33" s="835"/>
      <c r="BH33" s="835"/>
      <c r="BI33" s="836"/>
      <c r="BJ33" s="232"/>
      <c r="BK33" s="232"/>
      <c r="BL33" s="232"/>
      <c r="BM33" s="232"/>
      <c r="BN33" s="232"/>
      <c r="BO33" s="241"/>
      <c r="BP33" s="241"/>
      <c r="BQ33" s="238">
        <v>27</v>
      </c>
      <c r="BR33" s="239"/>
      <c r="BS33" s="785" t="s">
        <v>594</v>
      </c>
      <c r="BT33" s="786"/>
      <c r="BU33" s="786"/>
      <c r="BV33" s="786"/>
      <c r="BW33" s="786"/>
      <c r="BX33" s="786"/>
      <c r="BY33" s="786"/>
      <c r="BZ33" s="786"/>
      <c r="CA33" s="786"/>
      <c r="CB33" s="786"/>
      <c r="CC33" s="786"/>
      <c r="CD33" s="786"/>
      <c r="CE33" s="786"/>
      <c r="CF33" s="786"/>
      <c r="CG33" s="787"/>
      <c r="CH33" s="788">
        <v>18447</v>
      </c>
      <c r="CI33" s="789"/>
      <c r="CJ33" s="789"/>
      <c r="CK33" s="789"/>
      <c r="CL33" s="790"/>
      <c r="CM33" s="788">
        <v>745551</v>
      </c>
      <c r="CN33" s="789"/>
      <c r="CO33" s="789"/>
      <c r="CP33" s="789"/>
      <c r="CQ33" s="790"/>
      <c r="CR33" s="788">
        <v>45038</v>
      </c>
      <c r="CS33" s="789"/>
      <c r="CT33" s="789"/>
      <c r="CU33" s="789"/>
      <c r="CV33" s="790"/>
      <c r="CW33" s="788" t="s">
        <v>589</v>
      </c>
      <c r="CX33" s="789"/>
      <c r="CY33" s="789"/>
      <c r="CZ33" s="789"/>
      <c r="DA33" s="790"/>
      <c r="DB33" s="788">
        <v>14703</v>
      </c>
      <c r="DC33" s="789"/>
      <c r="DD33" s="789"/>
      <c r="DE33" s="789"/>
      <c r="DF33" s="790"/>
      <c r="DG33" s="788"/>
      <c r="DH33" s="789"/>
      <c r="DI33" s="789"/>
      <c r="DJ33" s="789"/>
      <c r="DK33" s="790"/>
      <c r="DL33" s="788"/>
      <c r="DM33" s="789"/>
      <c r="DN33" s="789"/>
      <c r="DO33" s="789"/>
      <c r="DP33" s="790"/>
      <c r="DQ33" s="788"/>
      <c r="DR33" s="789"/>
      <c r="DS33" s="789"/>
      <c r="DT33" s="789"/>
      <c r="DU33" s="790"/>
      <c r="DV33" s="785"/>
      <c r="DW33" s="786"/>
      <c r="DX33" s="786"/>
      <c r="DY33" s="786"/>
      <c r="DZ33" s="791"/>
      <c r="EA33" s="230"/>
    </row>
    <row r="34" spans="1:131" ht="26.25" customHeight="1" x14ac:dyDescent="0.15">
      <c r="A34" s="242">
        <v>7</v>
      </c>
      <c r="B34" s="752" t="s">
        <v>398</v>
      </c>
      <c r="C34" s="753"/>
      <c r="D34" s="753"/>
      <c r="E34" s="753"/>
      <c r="F34" s="753"/>
      <c r="G34" s="753"/>
      <c r="H34" s="753"/>
      <c r="I34" s="753"/>
      <c r="J34" s="753"/>
      <c r="K34" s="753"/>
      <c r="L34" s="753"/>
      <c r="M34" s="753"/>
      <c r="N34" s="753"/>
      <c r="O34" s="753"/>
      <c r="P34" s="754"/>
      <c r="Q34" s="755">
        <v>7245</v>
      </c>
      <c r="R34" s="756"/>
      <c r="S34" s="756"/>
      <c r="T34" s="756"/>
      <c r="U34" s="756"/>
      <c r="V34" s="756">
        <v>7184</v>
      </c>
      <c r="W34" s="756"/>
      <c r="X34" s="756"/>
      <c r="Y34" s="756"/>
      <c r="Z34" s="756"/>
      <c r="AA34" s="756">
        <v>61</v>
      </c>
      <c r="AB34" s="756"/>
      <c r="AC34" s="756"/>
      <c r="AD34" s="756"/>
      <c r="AE34" s="757"/>
      <c r="AF34" s="758">
        <v>9517</v>
      </c>
      <c r="AG34" s="759"/>
      <c r="AH34" s="759"/>
      <c r="AI34" s="759"/>
      <c r="AJ34" s="760"/>
      <c r="AK34" s="837">
        <v>1120</v>
      </c>
      <c r="AL34" s="833"/>
      <c r="AM34" s="833"/>
      <c r="AN34" s="833"/>
      <c r="AO34" s="833"/>
      <c r="AP34" s="833">
        <v>45676</v>
      </c>
      <c r="AQ34" s="833"/>
      <c r="AR34" s="833"/>
      <c r="AS34" s="833"/>
      <c r="AT34" s="833"/>
      <c r="AU34" s="833">
        <v>6440</v>
      </c>
      <c r="AV34" s="833"/>
      <c r="AW34" s="833"/>
      <c r="AX34" s="833"/>
      <c r="AY34" s="833"/>
      <c r="AZ34" s="834" t="s">
        <v>495</v>
      </c>
      <c r="BA34" s="834"/>
      <c r="BB34" s="834"/>
      <c r="BC34" s="834"/>
      <c r="BD34" s="834"/>
      <c r="BE34" s="835" t="s">
        <v>396</v>
      </c>
      <c r="BF34" s="835"/>
      <c r="BG34" s="835"/>
      <c r="BH34" s="835"/>
      <c r="BI34" s="836"/>
      <c r="BJ34" s="232"/>
      <c r="BK34" s="232"/>
      <c r="BL34" s="232"/>
      <c r="BM34" s="232"/>
      <c r="BN34" s="232"/>
      <c r="BO34" s="241"/>
      <c r="BP34" s="241"/>
      <c r="BQ34" s="238">
        <v>28</v>
      </c>
      <c r="BR34" s="239"/>
      <c r="BS34" s="785" t="s">
        <v>595</v>
      </c>
      <c r="BT34" s="786" t="s">
        <v>595</v>
      </c>
      <c r="BU34" s="786" t="s">
        <v>595</v>
      </c>
      <c r="BV34" s="786" t="s">
        <v>595</v>
      </c>
      <c r="BW34" s="786" t="s">
        <v>595</v>
      </c>
      <c r="BX34" s="786" t="s">
        <v>595</v>
      </c>
      <c r="BY34" s="786" t="s">
        <v>595</v>
      </c>
      <c r="BZ34" s="786" t="s">
        <v>595</v>
      </c>
      <c r="CA34" s="786" t="s">
        <v>595</v>
      </c>
      <c r="CB34" s="786" t="s">
        <v>595</v>
      </c>
      <c r="CC34" s="786" t="s">
        <v>595</v>
      </c>
      <c r="CD34" s="786" t="s">
        <v>595</v>
      </c>
      <c r="CE34" s="786" t="s">
        <v>595</v>
      </c>
      <c r="CF34" s="786" t="s">
        <v>595</v>
      </c>
      <c r="CG34" s="787" t="s">
        <v>595</v>
      </c>
      <c r="CH34" s="788">
        <v>263</v>
      </c>
      <c r="CI34" s="789"/>
      <c r="CJ34" s="789"/>
      <c r="CK34" s="789"/>
      <c r="CL34" s="790"/>
      <c r="CM34" s="788">
        <v>9585</v>
      </c>
      <c r="CN34" s="789"/>
      <c r="CO34" s="789"/>
      <c r="CP34" s="789"/>
      <c r="CQ34" s="790"/>
      <c r="CR34" s="788">
        <v>2845</v>
      </c>
      <c r="CS34" s="789"/>
      <c r="CT34" s="789"/>
      <c r="CU34" s="789"/>
      <c r="CV34" s="790"/>
      <c r="CW34" s="788">
        <v>810</v>
      </c>
      <c r="CX34" s="789"/>
      <c r="CY34" s="789"/>
      <c r="CZ34" s="789"/>
      <c r="DA34" s="790"/>
      <c r="DB34" s="788" t="s">
        <v>495</v>
      </c>
      <c r="DC34" s="789"/>
      <c r="DD34" s="789"/>
      <c r="DE34" s="789"/>
      <c r="DF34" s="790"/>
      <c r="DG34" s="788"/>
      <c r="DH34" s="789"/>
      <c r="DI34" s="789"/>
      <c r="DJ34" s="789"/>
      <c r="DK34" s="790"/>
      <c r="DL34" s="788"/>
      <c r="DM34" s="789"/>
      <c r="DN34" s="789"/>
      <c r="DO34" s="789"/>
      <c r="DP34" s="790"/>
      <c r="DQ34" s="788"/>
      <c r="DR34" s="789"/>
      <c r="DS34" s="789"/>
      <c r="DT34" s="789"/>
      <c r="DU34" s="790"/>
      <c r="DV34" s="785"/>
      <c r="DW34" s="786"/>
      <c r="DX34" s="786"/>
      <c r="DY34" s="786"/>
      <c r="DZ34" s="791"/>
      <c r="EA34" s="230"/>
    </row>
    <row r="35" spans="1:131" ht="26.25" customHeight="1" x14ac:dyDescent="0.15">
      <c r="A35" s="242">
        <v>8</v>
      </c>
      <c r="B35" s="752" t="s">
        <v>399</v>
      </c>
      <c r="C35" s="753"/>
      <c r="D35" s="753"/>
      <c r="E35" s="753"/>
      <c r="F35" s="753"/>
      <c r="G35" s="753"/>
      <c r="H35" s="753"/>
      <c r="I35" s="753"/>
      <c r="J35" s="753"/>
      <c r="K35" s="753"/>
      <c r="L35" s="753"/>
      <c r="M35" s="753"/>
      <c r="N35" s="753"/>
      <c r="O35" s="753"/>
      <c r="P35" s="754"/>
      <c r="Q35" s="755">
        <v>78276</v>
      </c>
      <c r="R35" s="756"/>
      <c r="S35" s="756"/>
      <c r="T35" s="756"/>
      <c r="U35" s="756"/>
      <c r="V35" s="756">
        <v>75172</v>
      </c>
      <c r="W35" s="756"/>
      <c r="X35" s="756"/>
      <c r="Y35" s="756"/>
      <c r="Z35" s="756"/>
      <c r="AA35" s="756">
        <v>3104</v>
      </c>
      <c r="AB35" s="756"/>
      <c r="AC35" s="756"/>
      <c r="AD35" s="756"/>
      <c r="AE35" s="757"/>
      <c r="AF35" s="758">
        <v>40425</v>
      </c>
      <c r="AG35" s="759"/>
      <c r="AH35" s="759"/>
      <c r="AI35" s="759"/>
      <c r="AJ35" s="760"/>
      <c r="AK35" s="837">
        <v>24043</v>
      </c>
      <c r="AL35" s="833"/>
      <c r="AM35" s="833"/>
      <c r="AN35" s="833"/>
      <c r="AO35" s="833"/>
      <c r="AP35" s="833">
        <v>444154</v>
      </c>
      <c r="AQ35" s="833"/>
      <c r="AR35" s="833"/>
      <c r="AS35" s="833"/>
      <c r="AT35" s="833"/>
      <c r="AU35" s="833">
        <v>269602</v>
      </c>
      <c r="AV35" s="833"/>
      <c r="AW35" s="833"/>
      <c r="AX35" s="833"/>
      <c r="AY35" s="833"/>
      <c r="AZ35" s="834" t="s">
        <v>495</v>
      </c>
      <c r="BA35" s="834"/>
      <c r="BB35" s="834"/>
      <c r="BC35" s="834"/>
      <c r="BD35" s="834"/>
      <c r="BE35" s="835" t="s">
        <v>396</v>
      </c>
      <c r="BF35" s="835"/>
      <c r="BG35" s="835"/>
      <c r="BH35" s="835"/>
      <c r="BI35" s="836"/>
      <c r="BJ35" s="232"/>
      <c r="BK35" s="232"/>
      <c r="BL35" s="232"/>
      <c r="BM35" s="232"/>
      <c r="BN35" s="232"/>
      <c r="BO35" s="241"/>
      <c r="BP35" s="241"/>
      <c r="BQ35" s="238">
        <v>29</v>
      </c>
      <c r="BR35" s="239"/>
      <c r="BS35" s="785" t="s">
        <v>596</v>
      </c>
      <c r="BT35" s="786" t="s">
        <v>596</v>
      </c>
      <c r="BU35" s="786" t="s">
        <v>596</v>
      </c>
      <c r="BV35" s="786" t="s">
        <v>596</v>
      </c>
      <c r="BW35" s="786" t="s">
        <v>596</v>
      </c>
      <c r="BX35" s="786" t="s">
        <v>596</v>
      </c>
      <c r="BY35" s="786" t="s">
        <v>596</v>
      </c>
      <c r="BZ35" s="786" t="s">
        <v>596</v>
      </c>
      <c r="CA35" s="786" t="s">
        <v>596</v>
      </c>
      <c r="CB35" s="786" t="s">
        <v>596</v>
      </c>
      <c r="CC35" s="786" t="s">
        <v>596</v>
      </c>
      <c r="CD35" s="786" t="s">
        <v>596</v>
      </c>
      <c r="CE35" s="786" t="s">
        <v>596</v>
      </c>
      <c r="CF35" s="786" t="s">
        <v>596</v>
      </c>
      <c r="CG35" s="787" t="s">
        <v>596</v>
      </c>
      <c r="CH35" s="788">
        <v>2047</v>
      </c>
      <c r="CI35" s="789"/>
      <c r="CJ35" s="789"/>
      <c r="CK35" s="789"/>
      <c r="CL35" s="790"/>
      <c r="CM35" s="788">
        <v>30589</v>
      </c>
      <c r="CN35" s="789"/>
      <c r="CO35" s="789"/>
      <c r="CP35" s="789"/>
      <c r="CQ35" s="790"/>
      <c r="CR35" s="788">
        <v>96</v>
      </c>
      <c r="CS35" s="789"/>
      <c r="CT35" s="789"/>
      <c r="CU35" s="789"/>
      <c r="CV35" s="790"/>
      <c r="CW35" s="788">
        <v>7796</v>
      </c>
      <c r="CX35" s="789"/>
      <c r="CY35" s="789"/>
      <c r="CZ35" s="789"/>
      <c r="DA35" s="790"/>
      <c r="DB35" s="788">
        <v>28873</v>
      </c>
      <c r="DC35" s="789"/>
      <c r="DD35" s="789"/>
      <c r="DE35" s="789"/>
      <c r="DF35" s="790"/>
      <c r="DG35" s="788"/>
      <c r="DH35" s="789"/>
      <c r="DI35" s="789"/>
      <c r="DJ35" s="789"/>
      <c r="DK35" s="790"/>
      <c r="DL35" s="788"/>
      <c r="DM35" s="789"/>
      <c r="DN35" s="789"/>
      <c r="DO35" s="789"/>
      <c r="DP35" s="790"/>
      <c r="DQ35" s="788"/>
      <c r="DR35" s="789"/>
      <c r="DS35" s="789"/>
      <c r="DT35" s="789"/>
      <c r="DU35" s="790"/>
      <c r="DV35" s="785"/>
      <c r="DW35" s="786"/>
      <c r="DX35" s="786"/>
      <c r="DY35" s="786"/>
      <c r="DZ35" s="791"/>
      <c r="EA35" s="230"/>
    </row>
    <row r="36" spans="1:131" ht="26.25" customHeight="1" x14ac:dyDescent="0.15">
      <c r="A36" s="242">
        <v>9</v>
      </c>
      <c r="B36" s="752" t="s">
        <v>400</v>
      </c>
      <c r="C36" s="753"/>
      <c r="D36" s="753"/>
      <c r="E36" s="753"/>
      <c r="F36" s="753"/>
      <c r="G36" s="753"/>
      <c r="H36" s="753"/>
      <c r="I36" s="753"/>
      <c r="J36" s="753"/>
      <c r="K36" s="753"/>
      <c r="L36" s="753"/>
      <c r="M36" s="753"/>
      <c r="N36" s="753"/>
      <c r="O36" s="753"/>
      <c r="P36" s="754"/>
      <c r="Q36" s="755">
        <v>14334</v>
      </c>
      <c r="R36" s="756"/>
      <c r="S36" s="756"/>
      <c r="T36" s="756"/>
      <c r="U36" s="756"/>
      <c r="V36" s="756">
        <v>10731</v>
      </c>
      <c r="W36" s="756"/>
      <c r="X36" s="756"/>
      <c r="Y36" s="756"/>
      <c r="Z36" s="756"/>
      <c r="AA36" s="756">
        <v>3603</v>
      </c>
      <c r="AB36" s="756"/>
      <c r="AC36" s="756"/>
      <c r="AD36" s="756"/>
      <c r="AE36" s="757"/>
      <c r="AF36" s="758" t="s">
        <v>121</v>
      </c>
      <c r="AG36" s="759"/>
      <c r="AH36" s="759"/>
      <c r="AI36" s="759"/>
      <c r="AJ36" s="760"/>
      <c r="AK36" s="837">
        <v>1</v>
      </c>
      <c r="AL36" s="833"/>
      <c r="AM36" s="833"/>
      <c r="AN36" s="833"/>
      <c r="AO36" s="833"/>
      <c r="AP36" s="833">
        <v>150558</v>
      </c>
      <c r="AQ36" s="833"/>
      <c r="AR36" s="833"/>
      <c r="AS36" s="833"/>
      <c r="AT36" s="833"/>
      <c r="AU36" s="833" t="s">
        <v>495</v>
      </c>
      <c r="AV36" s="833"/>
      <c r="AW36" s="833"/>
      <c r="AX36" s="833"/>
      <c r="AY36" s="833"/>
      <c r="AZ36" s="834" t="s">
        <v>495</v>
      </c>
      <c r="BA36" s="834"/>
      <c r="BB36" s="834"/>
      <c r="BC36" s="834"/>
      <c r="BD36" s="834"/>
      <c r="BE36" s="835" t="s">
        <v>396</v>
      </c>
      <c r="BF36" s="835"/>
      <c r="BG36" s="835"/>
      <c r="BH36" s="835"/>
      <c r="BI36" s="836"/>
      <c r="BJ36" s="232"/>
      <c r="BK36" s="232"/>
      <c r="BL36" s="232"/>
      <c r="BM36" s="232"/>
      <c r="BN36" s="232"/>
      <c r="BO36" s="241"/>
      <c r="BP36" s="241"/>
      <c r="BQ36" s="238">
        <v>30</v>
      </c>
      <c r="BR36" s="239"/>
      <c r="BS36" s="785" t="s">
        <v>597</v>
      </c>
      <c r="BT36" s="786" t="s">
        <v>597</v>
      </c>
      <c r="BU36" s="786" t="s">
        <v>597</v>
      </c>
      <c r="BV36" s="786" t="s">
        <v>597</v>
      </c>
      <c r="BW36" s="786" t="s">
        <v>597</v>
      </c>
      <c r="BX36" s="786" t="s">
        <v>597</v>
      </c>
      <c r="BY36" s="786" t="s">
        <v>597</v>
      </c>
      <c r="BZ36" s="786" t="s">
        <v>597</v>
      </c>
      <c r="CA36" s="786" t="s">
        <v>597</v>
      </c>
      <c r="CB36" s="786" t="s">
        <v>597</v>
      </c>
      <c r="CC36" s="786" t="s">
        <v>597</v>
      </c>
      <c r="CD36" s="786" t="s">
        <v>597</v>
      </c>
      <c r="CE36" s="786" t="s">
        <v>597</v>
      </c>
      <c r="CF36" s="786" t="s">
        <v>597</v>
      </c>
      <c r="CG36" s="787" t="s">
        <v>597</v>
      </c>
      <c r="CH36" s="788">
        <v>0</v>
      </c>
      <c r="CI36" s="789"/>
      <c r="CJ36" s="789"/>
      <c r="CK36" s="789"/>
      <c r="CL36" s="790"/>
      <c r="CM36" s="788">
        <v>6</v>
      </c>
      <c r="CN36" s="789"/>
      <c r="CO36" s="789"/>
      <c r="CP36" s="789"/>
      <c r="CQ36" s="790"/>
      <c r="CR36" s="788">
        <v>5</v>
      </c>
      <c r="CS36" s="789"/>
      <c r="CT36" s="789"/>
      <c r="CU36" s="789"/>
      <c r="CV36" s="790"/>
      <c r="CW36" s="788" t="s">
        <v>495</v>
      </c>
      <c r="CX36" s="789"/>
      <c r="CY36" s="789"/>
      <c r="CZ36" s="789"/>
      <c r="DA36" s="790"/>
      <c r="DB36" s="788" t="s">
        <v>495</v>
      </c>
      <c r="DC36" s="789"/>
      <c r="DD36" s="789"/>
      <c r="DE36" s="789"/>
      <c r="DF36" s="790"/>
      <c r="DG36" s="788"/>
      <c r="DH36" s="789"/>
      <c r="DI36" s="789"/>
      <c r="DJ36" s="789"/>
      <c r="DK36" s="790"/>
      <c r="DL36" s="788"/>
      <c r="DM36" s="789"/>
      <c r="DN36" s="789"/>
      <c r="DO36" s="789"/>
      <c r="DP36" s="790"/>
      <c r="DQ36" s="788"/>
      <c r="DR36" s="789"/>
      <c r="DS36" s="789"/>
      <c r="DT36" s="789"/>
      <c r="DU36" s="790"/>
      <c r="DV36" s="785"/>
      <c r="DW36" s="786"/>
      <c r="DX36" s="786"/>
      <c r="DY36" s="786"/>
      <c r="DZ36" s="791"/>
      <c r="EA36" s="230"/>
    </row>
    <row r="37" spans="1:131" ht="26.25" customHeight="1" x14ac:dyDescent="0.15">
      <c r="A37" s="242">
        <v>10</v>
      </c>
      <c r="B37" s="752" t="s">
        <v>401</v>
      </c>
      <c r="C37" s="753"/>
      <c r="D37" s="753"/>
      <c r="E37" s="753"/>
      <c r="F37" s="753"/>
      <c r="G37" s="753"/>
      <c r="H37" s="753"/>
      <c r="I37" s="753"/>
      <c r="J37" s="753"/>
      <c r="K37" s="753"/>
      <c r="L37" s="753"/>
      <c r="M37" s="753"/>
      <c r="N37" s="753"/>
      <c r="O37" s="753"/>
      <c r="P37" s="754"/>
      <c r="Q37" s="755">
        <v>8570</v>
      </c>
      <c r="R37" s="756"/>
      <c r="S37" s="756"/>
      <c r="T37" s="756"/>
      <c r="U37" s="756"/>
      <c r="V37" s="756">
        <v>8570</v>
      </c>
      <c r="W37" s="756"/>
      <c r="X37" s="756"/>
      <c r="Y37" s="756"/>
      <c r="Z37" s="756"/>
      <c r="AA37" s="756" t="s">
        <v>495</v>
      </c>
      <c r="AB37" s="756"/>
      <c r="AC37" s="756"/>
      <c r="AD37" s="756"/>
      <c r="AE37" s="757"/>
      <c r="AF37" s="758" t="s">
        <v>121</v>
      </c>
      <c r="AG37" s="759"/>
      <c r="AH37" s="759"/>
      <c r="AI37" s="759"/>
      <c r="AJ37" s="760"/>
      <c r="AK37" s="837">
        <v>1053</v>
      </c>
      <c r="AL37" s="833"/>
      <c r="AM37" s="833"/>
      <c r="AN37" s="833"/>
      <c r="AO37" s="833"/>
      <c r="AP37" s="833">
        <v>10553</v>
      </c>
      <c r="AQ37" s="833"/>
      <c r="AR37" s="833"/>
      <c r="AS37" s="833"/>
      <c r="AT37" s="833"/>
      <c r="AU37" s="833">
        <v>8031</v>
      </c>
      <c r="AV37" s="833"/>
      <c r="AW37" s="833"/>
      <c r="AX37" s="833"/>
      <c r="AY37" s="833"/>
      <c r="AZ37" s="834" t="s">
        <v>495</v>
      </c>
      <c r="BA37" s="834"/>
      <c r="BB37" s="834"/>
      <c r="BC37" s="834"/>
      <c r="BD37" s="834"/>
      <c r="BE37" s="835" t="s">
        <v>402</v>
      </c>
      <c r="BF37" s="835"/>
      <c r="BG37" s="835"/>
      <c r="BH37" s="835"/>
      <c r="BI37" s="836"/>
      <c r="BJ37" s="232"/>
      <c r="BK37" s="232"/>
      <c r="BL37" s="232"/>
      <c r="BM37" s="232"/>
      <c r="BN37" s="232"/>
      <c r="BO37" s="241"/>
      <c r="BP37" s="241"/>
      <c r="BQ37" s="238">
        <v>31</v>
      </c>
      <c r="BR37" s="239" t="s">
        <v>609</v>
      </c>
      <c r="BS37" s="785" t="s">
        <v>598</v>
      </c>
      <c r="BT37" s="786" t="s">
        <v>598</v>
      </c>
      <c r="BU37" s="786" t="s">
        <v>598</v>
      </c>
      <c r="BV37" s="786" t="s">
        <v>598</v>
      </c>
      <c r="BW37" s="786" t="s">
        <v>598</v>
      </c>
      <c r="BX37" s="786" t="s">
        <v>598</v>
      </c>
      <c r="BY37" s="786" t="s">
        <v>598</v>
      </c>
      <c r="BZ37" s="786" t="s">
        <v>598</v>
      </c>
      <c r="CA37" s="786" t="s">
        <v>598</v>
      </c>
      <c r="CB37" s="786" t="s">
        <v>598</v>
      </c>
      <c r="CC37" s="786" t="s">
        <v>598</v>
      </c>
      <c r="CD37" s="786" t="s">
        <v>598</v>
      </c>
      <c r="CE37" s="786" t="s">
        <v>598</v>
      </c>
      <c r="CF37" s="786" t="s">
        <v>598</v>
      </c>
      <c r="CG37" s="787" t="s">
        <v>598</v>
      </c>
      <c r="CH37" s="788">
        <v>703</v>
      </c>
      <c r="CI37" s="789"/>
      <c r="CJ37" s="789"/>
      <c r="CK37" s="789"/>
      <c r="CL37" s="790"/>
      <c r="CM37" s="788">
        <v>5804</v>
      </c>
      <c r="CN37" s="789"/>
      <c r="CO37" s="789"/>
      <c r="CP37" s="789"/>
      <c r="CQ37" s="790"/>
      <c r="CR37" s="788">
        <v>342</v>
      </c>
      <c r="CS37" s="789"/>
      <c r="CT37" s="789"/>
      <c r="CU37" s="789"/>
      <c r="CV37" s="790"/>
      <c r="CW37" s="788" t="s">
        <v>495</v>
      </c>
      <c r="CX37" s="789"/>
      <c r="CY37" s="789"/>
      <c r="CZ37" s="789"/>
      <c r="DA37" s="790"/>
      <c r="DB37" s="788">
        <v>2497</v>
      </c>
      <c r="DC37" s="789"/>
      <c r="DD37" s="789"/>
      <c r="DE37" s="789"/>
      <c r="DF37" s="790"/>
      <c r="DG37" s="788"/>
      <c r="DH37" s="789"/>
      <c r="DI37" s="789"/>
      <c r="DJ37" s="789"/>
      <c r="DK37" s="790"/>
      <c r="DL37" s="788">
        <v>1541</v>
      </c>
      <c r="DM37" s="789"/>
      <c r="DN37" s="789"/>
      <c r="DO37" s="789"/>
      <c r="DP37" s="790"/>
      <c r="DQ37" s="788">
        <v>154</v>
      </c>
      <c r="DR37" s="789"/>
      <c r="DS37" s="789"/>
      <c r="DT37" s="789"/>
      <c r="DU37" s="790"/>
      <c r="DV37" s="785"/>
      <c r="DW37" s="786"/>
      <c r="DX37" s="786"/>
      <c r="DY37" s="786"/>
      <c r="DZ37" s="791"/>
      <c r="EA37" s="230"/>
    </row>
    <row r="38" spans="1:131" ht="26.25" customHeight="1" x14ac:dyDescent="0.15">
      <c r="A38" s="242">
        <v>11</v>
      </c>
      <c r="B38" s="752"/>
      <c r="C38" s="753"/>
      <c r="D38" s="753"/>
      <c r="E38" s="753"/>
      <c r="F38" s="753"/>
      <c r="G38" s="753"/>
      <c r="H38" s="753"/>
      <c r="I38" s="753"/>
      <c r="J38" s="753"/>
      <c r="K38" s="753"/>
      <c r="L38" s="753"/>
      <c r="M38" s="753"/>
      <c r="N38" s="753"/>
      <c r="O38" s="753"/>
      <c r="P38" s="754"/>
      <c r="Q38" s="755"/>
      <c r="R38" s="756"/>
      <c r="S38" s="756"/>
      <c r="T38" s="756"/>
      <c r="U38" s="756"/>
      <c r="V38" s="756"/>
      <c r="W38" s="756"/>
      <c r="X38" s="756"/>
      <c r="Y38" s="756"/>
      <c r="Z38" s="756"/>
      <c r="AA38" s="756"/>
      <c r="AB38" s="756"/>
      <c r="AC38" s="756"/>
      <c r="AD38" s="756"/>
      <c r="AE38" s="757"/>
      <c r="AF38" s="758"/>
      <c r="AG38" s="759"/>
      <c r="AH38" s="759"/>
      <c r="AI38" s="759"/>
      <c r="AJ38" s="760"/>
      <c r="AK38" s="837"/>
      <c r="AL38" s="833"/>
      <c r="AM38" s="833"/>
      <c r="AN38" s="833"/>
      <c r="AO38" s="833"/>
      <c r="AP38" s="833"/>
      <c r="AQ38" s="833"/>
      <c r="AR38" s="833"/>
      <c r="AS38" s="833"/>
      <c r="AT38" s="833"/>
      <c r="AU38" s="833"/>
      <c r="AV38" s="833"/>
      <c r="AW38" s="833"/>
      <c r="AX38" s="833"/>
      <c r="AY38" s="833"/>
      <c r="AZ38" s="834"/>
      <c r="BA38" s="834"/>
      <c r="BB38" s="834"/>
      <c r="BC38" s="834"/>
      <c r="BD38" s="834"/>
      <c r="BE38" s="835"/>
      <c r="BF38" s="835"/>
      <c r="BG38" s="835"/>
      <c r="BH38" s="835"/>
      <c r="BI38" s="836"/>
      <c r="BJ38" s="232"/>
      <c r="BK38" s="232"/>
      <c r="BL38" s="232"/>
      <c r="BM38" s="232"/>
      <c r="BN38" s="232"/>
      <c r="BO38" s="241"/>
      <c r="BP38" s="241"/>
      <c r="BQ38" s="238">
        <v>32</v>
      </c>
      <c r="BR38" s="239"/>
      <c r="BS38" s="785" t="s">
        <v>599</v>
      </c>
      <c r="BT38" s="786" t="s">
        <v>599</v>
      </c>
      <c r="BU38" s="786" t="s">
        <v>599</v>
      </c>
      <c r="BV38" s="786" t="s">
        <v>599</v>
      </c>
      <c r="BW38" s="786" t="s">
        <v>599</v>
      </c>
      <c r="BX38" s="786" t="s">
        <v>599</v>
      </c>
      <c r="BY38" s="786" t="s">
        <v>599</v>
      </c>
      <c r="BZ38" s="786" t="s">
        <v>599</v>
      </c>
      <c r="CA38" s="786" t="s">
        <v>599</v>
      </c>
      <c r="CB38" s="786" t="s">
        <v>599</v>
      </c>
      <c r="CC38" s="786" t="s">
        <v>599</v>
      </c>
      <c r="CD38" s="786" t="s">
        <v>599</v>
      </c>
      <c r="CE38" s="786" t="s">
        <v>599</v>
      </c>
      <c r="CF38" s="786" t="s">
        <v>599</v>
      </c>
      <c r="CG38" s="787" t="s">
        <v>599</v>
      </c>
      <c r="CH38" s="788">
        <v>475</v>
      </c>
      <c r="CI38" s="789"/>
      <c r="CJ38" s="789"/>
      <c r="CK38" s="789"/>
      <c r="CL38" s="790"/>
      <c r="CM38" s="788">
        <v>11753</v>
      </c>
      <c r="CN38" s="789"/>
      <c r="CO38" s="789"/>
      <c r="CP38" s="789"/>
      <c r="CQ38" s="790"/>
      <c r="CR38" s="788">
        <v>40</v>
      </c>
      <c r="CS38" s="789"/>
      <c r="CT38" s="789"/>
      <c r="CU38" s="789"/>
      <c r="CV38" s="790"/>
      <c r="CW38" s="788">
        <v>22</v>
      </c>
      <c r="CX38" s="789"/>
      <c r="CY38" s="789"/>
      <c r="CZ38" s="789"/>
      <c r="DA38" s="790"/>
      <c r="DB38" s="788">
        <v>28491</v>
      </c>
      <c r="DC38" s="789"/>
      <c r="DD38" s="789"/>
      <c r="DE38" s="789"/>
      <c r="DF38" s="790"/>
      <c r="DG38" s="788"/>
      <c r="DH38" s="789"/>
      <c r="DI38" s="789"/>
      <c r="DJ38" s="789"/>
      <c r="DK38" s="790"/>
      <c r="DL38" s="788"/>
      <c r="DM38" s="789"/>
      <c r="DN38" s="789"/>
      <c r="DO38" s="789"/>
      <c r="DP38" s="790"/>
      <c r="DQ38" s="788"/>
      <c r="DR38" s="789"/>
      <c r="DS38" s="789"/>
      <c r="DT38" s="789"/>
      <c r="DU38" s="790"/>
      <c r="DV38" s="785"/>
      <c r="DW38" s="786"/>
      <c r="DX38" s="786"/>
      <c r="DY38" s="786"/>
      <c r="DZ38" s="791"/>
      <c r="EA38" s="230"/>
    </row>
    <row r="39" spans="1:131" ht="26.25" customHeight="1" x14ac:dyDescent="0.15">
      <c r="A39" s="242">
        <v>12</v>
      </c>
      <c r="B39" s="752"/>
      <c r="C39" s="753"/>
      <c r="D39" s="753"/>
      <c r="E39" s="753"/>
      <c r="F39" s="753"/>
      <c r="G39" s="753"/>
      <c r="H39" s="753"/>
      <c r="I39" s="753"/>
      <c r="J39" s="753"/>
      <c r="K39" s="753"/>
      <c r="L39" s="753"/>
      <c r="M39" s="753"/>
      <c r="N39" s="753"/>
      <c r="O39" s="753"/>
      <c r="P39" s="754"/>
      <c r="Q39" s="755"/>
      <c r="R39" s="756"/>
      <c r="S39" s="756"/>
      <c r="T39" s="756"/>
      <c r="U39" s="756"/>
      <c r="V39" s="756"/>
      <c r="W39" s="756"/>
      <c r="X39" s="756"/>
      <c r="Y39" s="756"/>
      <c r="Z39" s="756"/>
      <c r="AA39" s="756"/>
      <c r="AB39" s="756"/>
      <c r="AC39" s="756"/>
      <c r="AD39" s="756"/>
      <c r="AE39" s="757"/>
      <c r="AF39" s="758"/>
      <c r="AG39" s="759"/>
      <c r="AH39" s="759"/>
      <c r="AI39" s="759"/>
      <c r="AJ39" s="760"/>
      <c r="AK39" s="837"/>
      <c r="AL39" s="833"/>
      <c r="AM39" s="833"/>
      <c r="AN39" s="833"/>
      <c r="AO39" s="833"/>
      <c r="AP39" s="833"/>
      <c r="AQ39" s="833"/>
      <c r="AR39" s="833"/>
      <c r="AS39" s="833"/>
      <c r="AT39" s="833"/>
      <c r="AU39" s="833"/>
      <c r="AV39" s="833"/>
      <c r="AW39" s="833"/>
      <c r="AX39" s="833"/>
      <c r="AY39" s="833"/>
      <c r="AZ39" s="834"/>
      <c r="BA39" s="834"/>
      <c r="BB39" s="834"/>
      <c r="BC39" s="834"/>
      <c r="BD39" s="834"/>
      <c r="BE39" s="835"/>
      <c r="BF39" s="835"/>
      <c r="BG39" s="835"/>
      <c r="BH39" s="835"/>
      <c r="BI39" s="836"/>
      <c r="BJ39" s="232"/>
      <c r="BK39" s="232"/>
      <c r="BL39" s="232"/>
      <c r="BM39" s="232"/>
      <c r="BN39" s="232"/>
      <c r="BO39" s="241"/>
      <c r="BP39" s="241"/>
      <c r="BQ39" s="238">
        <v>33</v>
      </c>
      <c r="BR39" s="239" t="s">
        <v>609</v>
      </c>
      <c r="BS39" s="785" t="s">
        <v>600</v>
      </c>
      <c r="BT39" s="786" t="s">
        <v>600</v>
      </c>
      <c r="BU39" s="786" t="s">
        <v>600</v>
      </c>
      <c r="BV39" s="786" t="s">
        <v>600</v>
      </c>
      <c r="BW39" s="786" t="s">
        <v>600</v>
      </c>
      <c r="BX39" s="786" t="s">
        <v>600</v>
      </c>
      <c r="BY39" s="786" t="s">
        <v>600</v>
      </c>
      <c r="BZ39" s="786" t="s">
        <v>600</v>
      </c>
      <c r="CA39" s="786" t="s">
        <v>600</v>
      </c>
      <c r="CB39" s="786" t="s">
        <v>600</v>
      </c>
      <c r="CC39" s="786" t="s">
        <v>600</v>
      </c>
      <c r="CD39" s="786" t="s">
        <v>600</v>
      </c>
      <c r="CE39" s="786" t="s">
        <v>600</v>
      </c>
      <c r="CF39" s="786" t="s">
        <v>600</v>
      </c>
      <c r="CG39" s="787" t="s">
        <v>600</v>
      </c>
      <c r="CH39" s="788">
        <v>233</v>
      </c>
      <c r="CI39" s="789"/>
      <c r="CJ39" s="789"/>
      <c r="CK39" s="789"/>
      <c r="CL39" s="790"/>
      <c r="CM39" s="788">
        <v>-9154</v>
      </c>
      <c r="CN39" s="789"/>
      <c r="CO39" s="789"/>
      <c r="CP39" s="789"/>
      <c r="CQ39" s="790"/>
      <c r="CR39" s="788">
        <v>2451</v>
      </c>
      <c r="CS39" s="789"/>
      <c r="CT39" s="789"/>
      <c r="CU39" s="789"/>
      <c r="CV39" s="790"/>
      <c r="CW39" s="788">
        <v>282</v>
      </c>
      <c r="CX39" s="789"/>
      <c r="CY39" s="789"/>
      <c r="CZ39" s="789"/>
      <c r="DA39" s="790"/>
      <c r="DB39" s="788">
        <v>7128</v>
      </c>
      <c r="DC39" s="789"/>
      <c r="DD39" s="789"/>
      <c r="DE39" s="789"/>
      <c r="DF39" s="790"/>
      <c r="DG39" s="788"/>
      <c r="DH39" s="789"/>
      <c r="DI39" s="789"/>
      <c r="DJ39" s="789"/>
      <c r="DK39" s="790"/>
      <c r="DL39" s="788">
        <v>5195</v>
      </c>
      <c r="DM39" s="789"/>
      <c r="DN39" s="789"/>
      <c r="DO39" s="789"/>
      <c r="DP39" s="790"/>
      <c r="DQ39" s="788">
        <v>5195</v>
      </c>
      <c r="DR39" s="789"/>
      <c r="DS39" s="789"/>
      <c r="DT39" s="789"/>
      <c r="DU39" s="790"/>
      <c r="DV39" s="785"/>
      <c r="DW39" s="786"/>
      <c r="DX39" s="786"/>
      <c r="DY39" s="786"/>
      <c r="DZ39" s="791"/>
      <c r="EA39" s="230"/>
    </row>
    <row r="40" spans="1:131" ht="26.25" customHeight="1" x14ac:dyDescent="0.15">
      <c r="A40" s="238">
        <v>13</v>
      </c>
      <c r="B40" s="752"/>
      <c r="C40" s="753"/>
      <c r="D40" s="753"/>
      <c r="E40" s="753"/>
      <c r="F40" s="753"/>
      <c r="G40" s="753"/>
      <c r="H40" s="753"/>
      <c r="I40" s="753"/>
      <c r="J40" s="753"/>
      <c r="K40" s="753"/>
      <c r="L40" s="753"/>
      <c r="M40" s="753"/>
      <c r="N40" s="753"/>
      <c r="O40" s="753"/>
      <c r="P40" s="754"/>
      <c r="Q40" s="755"/>
      <c r="R40" s="756"/>
      <c r="S40" s="756"/>
      <c r="T40" s="756"/>
      <c r="U40" s="756"/>
      <c r="V40" s="756"/>
      <c r="W40" s="756"/>
      <c r="X40" s="756"/>
      <c r="Y40" s="756"/>
      <c r="Z40" s="756"/>
      <c r="AA40" s="756"/>
      <c r="AB40" s="756"/>
      <c r="AC40" s="756"/>
      <c r="AD40" s="756"/>
      <c r="AE40" s="757"/>
      <c r="AF40" s="758"/>
      <c r="AG40" s="759"/>
      <c r="AH40" s="759"/>
      <c r="AI40" s="759"/>
      <c r="AJ40" s="760"/>
      <c r="AK40" s="837"/>
      <c r="AL40" s="833"/>
      <c r="AM40" s="833"/>
      <c r="AN40" s="833"/>
      <c r="AO40" s="833"/>
      <c r="AP40" s="833"/>
      <c r="AQ40" s="833"/>
      <c r="AR40" s="833"/>
      <c r="AS40" s="833"/>
      <c r="AT40" s="833"/>
      <c r="AU40" s="833"/>
      <c r="AV40" s="833"/>
      <c r="AW40" s="833"/>
      <c r="AX40" s="833"/>
      <c r="AY40" s="833"/>
      <c r="AZ40" s="834"/>
      <c r="BA40" s="834"/>
      <c r="BB40" s="834"/>
      <c r="BC40" s="834"/>
      <c r="BD40" s="834"/>
      <c r="BE40" s="835"/>
      <c r="BF40" s="835"/>
      <c r="BG40" s="835"/>
      <c r="BH40" s="835"/>
      <c r="BI40" s="836"/>
      <c r="BJ40" s="232"/>
      <c r="BK40" s="232"/>
      <c r="BL40" s="232"/>
      <c r="BM40" s="232"/>
      <c r="BN40" s="232"/>
      <c r="BO40" s="241"/>
      <c r="BP40" s="241"/>
      <c r="BQ40" s="238">
        <v>34</v>
      </c>
      <c r="BR40" s="239"/>
      <c r="BS40" s="785" t="s">
        <v>601</v>
      </c>
      <c r="BT40" s="786" t="s">
        <v>601</v>
      </c>
      <c r="BU40" s="786" t="s">
        <v>601</v>
      </c>
      <c r="BV40" s="786" t="s">
        <v>601</v>
      </c>
      <c r="BW40" s="786" t="s">
        <v>601</v>
      </c>
      <c r="BX40" s="786" t="s">
        <v>601</v>
      </c>
      <c r="BY40" s="786" t="s">
        <v>601</v>
      </c>
      <c r="BZ40" s="786" t="s">
        <v>601</v>
      </c>
      <c r="CA40" s="786" t="s">
        <v>601</v>
      </c>
      <c r="CB40" s="786" t="s">
        <v>601</v>
      </c>
      <c r="CC40" s="786" t="s">
        <v>601</v>
      </c>
      <c r="CD40" s="786" t="s">
        <v>601</v>
      </c>
      <c r="CE40" s="786" t="s">
        <v>601</v>
      </c>
      <c r="CF40" s="786" t="s">
        <v>601</v>
      </c>
      <c r="CG40" s="787" t="s">
        <v>601</v>
      </c>
      <c r="CH40" s="788">
        <v>163</v>
      </c>
      <c r="CI40" s="789"/>
      <c r="CJ40" s="789"/>
      <c r="CK40" s="789"/>
      <c r="CL40" s="790"/>
      <c r="CM40" s="788">
        <v>1564</v>
      </c>
      <c r="CN40" s="789"/>
      <c r="CO40" s="789"/>
      <c r="CP40" s="789"/>
      <c r="CQ40" s="790"/>
      <c r="CR40" s="788">
        <v>200</v>
      </c>
      <c r="CS40" s="789"/>
      <c r="CT40" s="789"/>
      <c r="CU40" s="789"/>
      <c r="CV40" s="790"/>
      <c r="CW40" s="788" t="s">
        <v>495</v>
      </c>
      <c r="CX40" s="789"/>
      <c r="CY40" s="789"/>
      <c r="CZ40" s="789"/>
      <c r="DA40" s="790"/>
      <c r="DB40" s="788" t="s">
        <v>495</v>
      </c>
      <c r="DC40" s="789"/>
      <c r="DD40" s="789"/>
      <c r="DE40" s="789"/>
      <c r="DF40" s="790"/>
      <c r="DG40" s="788"/>
      <c r="DH40" s="789"/>
      <c r="DI40" s="789"/>
      <c r="DJ40" s="789"/>
      <c r="DK40" s="790"/>
      <c r="DL40" s="788"/>
      <c r="DM40" s="789"/>
      <c r="DN40" s="789"/>
      <c r="DO40" s="789"/>
      <c r="DP40" s="790"/>
      <c r="DQ40" s="788"/>
      <c r="DR40" s="789"/>
      <c r="DS40" s="789"/>
      <c r="DT40" s="789"/>
      <c r="DU40" s="790"/>
      <c r="DV40" s="785"/>
      <c r="DW40" s="786"/>
      <c r="DX40" s="786"/>
      <c r="DY40" s="786"/>
      <c r="DZ40" s="791"/>
      <c r="EA40" s="230"/>
    </row>
    <row r="41" spans="1:131" ht="26.25" customHeight="1" x14ac:dyDescent="0.15">
      <c r="A41" s="238">
        <v>14</v>
      </c>
      <c r="B41" s="752"/>
      <c r="C41" s="753"/>
      <c r="D41" s="753"/>
      <c r="E41" s="753"/>
      <c r="F41" s="753"/>
      <c r="G41" s="753"/>
      <c r="H41" s="753"/>
      <c r="I41" s="753"/>
      <c r="J41" s="753"/>
      <c r="K41" s="753"/>
      <c r="L41" s="753"/>
      <c r="M41" s="753"/>
      <c r="N41" s="753"/>
      <c r="O41" s="753"/>
      <c r="P41" s="754"/>
      <c r="Q41" s="755"/>
      <c r="R41" s="756"/>
      <c r="S41" s="756"/>
      <c r="T41" s="756"/>
      <c r="U41" s="756"/>
      <c r="V41" s="756"/>
      <c r="W41" s="756"/>
      <c r="X41" s="756"/>
      <c r="Y41" s="756"/>
      <c r="Z41" s="756"/>
      <c r="AA41" s="756"/>
      <c r="AB41" s="756"/>
      <c r="AC41" s="756"/>
      <c r="AD41" s="756"/>
      <c r="AE41" s="757"/>
      <c r="AF41" s="758"/>
      <c r="AG41" s="759"/>
      <c r="AH41" s="759"/>
      <c r="AI41" s="759"/>
      <c r="AJ41" s="760"/>
      <c r="AK41" s="837"/>
      <c r="AL41" s="833"/>
      <c r="AM41" s="833"/>
      <c r="AN41" s="833"/>
      <c r="AO41" s="833"/>
      <c r="AP41" s="833"/>
      <c r="AQ41" s="833"/>
      <c r="AR41" s="833"/>
      <c r="AS41" s="833"/>
      <c r="AT41" s="833"/>
      <c r="AU41" s="833"/>
      <c r="AV41" s="833"/>
      <c r="AW41" s="833"/>
      <c r="AX41" s="833"/>
      <c r="AY41" s="833"/>
      <c r="AZ41" s="834"/>
      <c r="BA41" s="834"/>
      <c r="BB41" s="834"/>
      <c r="BC41" s="834"/>
      <c r="BD41" s="834"/>
      <c r="BE41" s="835"/>
      <c r="BF41" s="835"/>
      <c r="BG41" s="835"/>
      <c r="BH41" s="835"/>
      <c r="BI41" s="836"/>
      <c r="BJ41" s="232"/>
      <c r="BK41" s="232"/>
      <c r="BL41" s="232"/>
      <c r="BM41" s="232"/>
      <c r="BN41" s="232"/>
      <c r="BO41" s="241"/>
      <c r="BP41" s="241"/>
      <c r="BQ41" s="238">
        <v>35</v>
      </c>
      <c r="BR41" s="239"/>
      <c r="BS41" s="785" t="s">
        <v>602</v>
      </c>
      <c r="BT41" s="786"/>
      <c r="BU41" s="786"/>
      <c r="BV41" s="786"/>
      <c r="BW41" s="786"/>
      <c r="BX41" s="786"/>
      <c r="BY41" s="786"/>
      <c r="BZ41" s="786"/>
      <c r="CA41" s="786"/>
      <c r="CB41" s="786"/>
      <c r="CC41" s="786"/>
      <c r="CD41" s="786"/>
      <c r="CE41" s="786"/>
      <c r="CF41" s="786"/>
      <c r="CG41" s="787"/>
      <c r="CH41" s="788">
        <v>182</v>
      </c>
      <c r="CI41" s="789"/>
      <c r="CJ41" s="789"/>
      <c r="CK41" s="789"/>
      <c r="CL41" s="790"/>
      <c r="CM41" s="788">
        <v>6509</v>
      </c>
      <c r="CN41" s="789"/>
      <c r="CO41" s="789"/>
      <c r="CP41" s="789"/>
      <c r="CQ41" s="790"/>
      <c r="CR41" s="788">
        <v>5492</v>
      </c>
      <c r="CS41" s="789"/>
      <c r="CT41" s="789"/>
      <c r="CU41" s="789"/>
      <c r="CV41" s="790"/>
      <c r="CW41" s="788">
        <v>2747</v>
      </c>
      <c r="CX41" s="789"/>
      <c r="CY41" s="789"/>
      <c r="CZ41" s="789"/>
      <c r="DA41" s="790"/>
      <c r="DB41" s="788" t="s">
        <v>495</v>
      </c>
      <c r="DC41" s="789"/>
      <c r="DD41" s="789"/>
      <c r="DE41" s="789"/>
      <c r="DF41" s="790"/>
      <c r="DG41" s="788"/>
      <c r="DH41" s="789"/>
      <c r="DI41" s="789"/>
      <c r="DJ41" s="789"/>
      <c r="DK41" s="790"/>
      <c r="DL41" s="788"/>
      <c r="DM41" s="789"/>
      <c r="DN41" s="789"/>
      <c r="DO41" s="789"/>
      <c r="DP41" s="790"/>
      <c r="DQ41" s="788"/>
      <c r="DR41" s="789"/>
      <c r="DS41" s="789"/>
      <c r="DT41" s="789"/>
      <c r="DU41" s="790"/>
      <c r="DV41" s="785"/>
      <c r="DW41" s="786"/>
      <c r="DX41" s="786"/>
      <c r="DY41" s="786"/>
      <c r="DZ41" s="791"/>
      <c r="EA41" s="230"/>
    </row>
    <row r="42" spans="1:131" ht="26.25" customHeight="1" x14ac:dyDescent="0.15">
      <c r="A42" s="238">
        <v>15</v>
      </c>
      <c r="B42" s="752"/>
      <c r="C42" s="753"/>
      <c r="D42" s="753"/>
      <c r="E42" s="753"/>
      <c r="F42" s="753"/>
      <c r="G42" s="753"/>
      <c r="H42" s="753"/>
      <c r="I42" s="753"/>
      <c r="J42" s="753"/>
      <c r="K42" s="753"/>
      <c r="L42" s="753"/>
      <c r="M42" s="753"/>
      <c r="N42" s="753"/>
      <c r="O42" s="753"/>
      <c r="P42" s="754"/>
      <c r="Q42" s="755"/>
      <c r="R42" s="756"/>
      <c r="S42" s="756"/>
      <c r="T42" s="756"/>
      <c r="U42" s="756"/>
      <c r="V42" s="756"/>
      <c r="W42" s="756"/>
      <c r="X42" s="756"/>
      <c r="Y42" s="756"/>
      <c r="Z42" s="756"/>
      <c r="AA42" s="756"/>
      <c r="AB42" s="756"/>
      <c r="AC42" s="756"/>
      <c r="AD42" s="756"/>
      <c r="AE42" s="757"/>
      <c r="AF42" s="758"/>
      <c r="AG42" s="759"/>
      <c r="AH42" s="759"/>
      <c r="AI42" s="759"/>
      <c r="AJ42" s="760"/>
      <c r="AK42" s="837"/>
      <c r="AL42" s="833"/>
      <c r="AM42" s="833"/>
      <c r="AN42" s="833"/>
      <c r="AO42" s="833"/>
      <c r="AP42" s="833"/>
      <c r="AQ42" s="833"/>
      <c r="AR42" s="833"/>
      <c r="AS42" s="833"/>
      <c r="AT42" s="833"/>
      <c r="AU42" s="833"/>
      <c r="AV42" s="833"/>
      <c r="AW42" s="833"/>
      <c r="AX42" s="833"/>
      <c r="AY42" s="833"/>
      <c r="AZ42" s="834"/>
      <c r="BA42" s="834"/>
      <c r="BB42" s="834"/>
      <c r="BC42" s="834"/>
      <c r="BD42" s="834"/>
      <c r="BE42" s="835"/>
      <c r="BF42" s="835"/>
      <c r="BG42" s="835"/>
      <c r="BH42" s="835"/>
      <c r="BI42" s="836"/>
      <c r="BJ42" s="232"/>
      <c r="BK42" s="232"/>
      <c r="BL42" s="232"/>
      <c r="BM42" s="232"/>
      <c r="BN42" s="232"/>
      <c r="BO42" s="241"/>
      <c r="BP42" s="241"/>
      <c r="BQ42" s="238">
        <v>36</v>
      </c>
      <c r="BR42" s="239"/>
      <c r="BS42" s="785" t="s">
        <v>603</v>
      </c>
      <c r="BT42" s="786" t="s">
        <v>603</v>
      </c>
      <c r="BU42" s="786" t="s">
        <v>603</v>
      </c>
      <c r="BV42" s="786" t="s">
        <v>603</v>
      </c>
      <c r="BW42" s="786" t="s">
        <v>603</v>
      </c>
      <c r="BX42" s="786" t="s">
        <v>603</v>
      </c>
      <c r="BY42" s="786" t="s">
        <v>603</v>
      </c>
      <c r="BZ42" s="786" t="s">
        <v>603</v>
      </c>
      <c r="CA42" s="786" t="s">
        <v>603</v>
      </c>
      <c r="CB42" s="786" t="s">
        <v>603</v>
      </c>
      <c r="CC42" s="786" t="s">
        <v>603</v>
      </c>
      <c r="CD42" s="786" t="s">
        <v>603</v>
      </c>
      <c r="CE42" s="786" t="s">
        <v>603</v>
      </c>
      <c r="CF42" s="786" t="s">
        <v>603</v>
      </c>
      <c r="CG42" s="787" t="s">
        <v>603</v>
      </c>
      <c r="CH42" s="788">
        <v>341</v>
      </c>
      <c r="CI42" s="789"/>
      <c r="CJ42" s="789"/>
      <c r="CK42" s="789"/>
      <c r="CL42" s="790"/>
      <c r="CM42" s="788">
        <v>33107</v>
      </c>
      <c r="CN42" s="789"/>
      <c r="CO42" s="789"/>
      <c r="CP42" s="789"/>
      <c r="CQ42" s="790"/>
      <c r="CR42" s="788">
        <v>30568</v>
      </c>
      <c r="CS42" s="789"/>
      <c r="CT42" s="789"/>
      <c r="CU42" s="789"/>
      <c r="CV42" s="790"/>
      <c r="CW42" s="788" t="s">
        <v>495</v>
      </c>
      <c r="CX42" s="789"/>
      <c r="CY42" s="789"/>
      <c r="CZ42" s="789"/>
      <c r="DA42" s="790"/>
      <c r="DB42" s="788">
        <v>2902</v>
      </c>
      <c r="DC42" s="789"/>
      <c r="DD42" s="789"/>
      <c r="DE42" s="789"/>
      <c r="DF42" s="790"/>
      <c r="DG42" s="788"/>
      <c r="DH42" s="789"/>
      <c r="DI42" s="789"/>
      <c r="DJ42" s="789"/>
      <c r="DK42" s="790"/>
      <c r="DL42" s="788"/>
      <c r="DM42" s="789"/>
      <c r="DN42" s="789"/>
      <c r="DO42" s="789"/>
      <c r="DP42" s="790"/>
      <c r="DQ42" s="788"/>
      <c r="DR42" s="789"/>
      <c r="DS42" s="789"/>
      <c r="DT42" s="789"/>
      <c r="DU42" s="790"/>
      <c r="DV42" s="785"/>
      <c r="DW42" s="786"/>
      <c r="DX42" s="786"/>
      <c r="DY42" s="786"/>
      <c r="DZ42" s="791"/>
      <c r="EA42" s="230"/>
    </row>
    <row r="43" spans="1:131" ht="26.25" customHeight="1" x14ac:dyDescent="0.15">
      <c r="A43" s="238">
        <v>16</v>
      </c>
      <c r="B43" s="752"/>
      <c r="C43" s="753"/>
      <c r="D43" s="753"/>
      <c r="E43" s="753"/>
      <c r="F43" s="753"/>
      <c r="G43" s="753"/>
      <c r="H43" s="753"/>
      <c r="I43" s="753"/>
      <c r="J43" s="753"/>
      <c r="K43" s="753"/>
      <c r="L43" s="753"/>
      <c r="M43" s="753"/>
      <c r="N43" s="753"/>
      <c r="O43" s="753"/>
      <c r="P43" s="754"/>
      <c r="Q43" s="755"/>
      <c r="R43" s="756"/>
      <c r="S43" s="756"/>
      <c r="T43" s="756"/>
      <c r="U43" s="756"/>
      <c r="V43" s="756"/>
      <c r="W43" s="756"/>
      <c r="X43" s="756"/>
      <c r="Y43" s="756"/>
      <c r="Z43" s="756"/>
      <c r="AA43" s="756"/>
      <c r="AB43" s="756"/>
      <c r="AC43" s="756"/>
      <c r="AD43" s="756"/>
      <c r="AE43" s="757"/>
      <c r="AF43" s="758"/>
      <c r="AG43" s="759"/>
      <c r="AH43" s="759"/>
      <c r="AI43" s="759"/>
      <c r="AJ43" s="760"/>
      <c r="AK43" s="837"/>
      <c r="AL43" s="833"/>
      <c r="AM43" s="833"/>
      <c r="AN43" s="833"/>
      <c r="AO43" s="833"/>
      <c r="AP43" s="833"/>
      <c r="AQ43" s="833"/>
      <c r="AR43" s="833"/>
      <c r="AS43" s="833"/>
      <c r="AT43" s="833"/>
      <c r="AU43" s="833"/>
      <c r="AV43" s="833"/>
      <c r="AW43" s="833"/>
      <c r="AX43" s="833"/>
      <c r="AY43" s="833"/>
      <c r="AZ43" s="834"/>
      <c r="BA43" s="834"/>
      <c r="BB43" s="834"/>
      <c r="BC43" s="834"/>
      <c r="BD43" s="834"/>
      <c r="BE43" s="835"/>
      <c r="BF43" s="835"/>
      <c r="BG43" s="835"/>
      <c r="BH43" s="835"/>
      <c r="BI43" s="836"/>
      <c r="BJ43" s="232"/>
      <c r="BK43" s="232"/>
      <c r="BL43" s="232"/>
      <c r="BM43" s="232"/>
      <c r="BN43" s="232"/>
      <c r="BO43" s="241"/>
      <c r="BP43" s="241"/>
      <c r="BQ43" s="238">
        <v>37</v>
      </c>
      <c r="BR43" s="239"/>
      <c r="BS43" s="785" t="s">
        <v>604</v>
      </c>
      <c r="BT43" s="786" t="s">
        <v>604</v>
      </c>
      <c r="BU43" s="786" t="s">
        <v>604</v>
      </c>
      <c r="BV43" s="786" t="s">
        <v>604</v>
      </c>
      <c r="BW43" s="786" t="s">
        <v>604</v>
      </c>
      <c r="BX43" s="786" t="s">
        <v>604</v>
      </c>
      <c r="BY43" s="786" t="s">
        <v>604</v>
      </c>
      <c r="BZ43" s="786" t="s">
        <v>604</v>
      </c>
      <c r="CA43" s="786" t="s">
        <v>604</v>
      </c>
      <c r="CB43" s="786" t="s">
        <v>604</v>
      </c>
      <c r="CC43" s="786" t="s">
        <v>604</v>
      </c>
      <c r="CD43" s="786" t="s">
        <v>604</v>
      </c>
      <c r="CE43" s="786" t="s">
        <v>604</v>
      </c>
      <c r="CF43" s="786" t="s">
        <v>604</v>
      </c>
      <c r="CG43" s="787" t="s">
        <v>604</v>
      </c>
      <c r="CH43" s="788">
        <v>350</v>
      </c>
      <c r="CI43" s="789"/>
      <c r="CJ43" s="789"/>
      <c r="CK43" s="789"/>
      <c r="CL43" s="790"/>
      <c r="CM43" s="788">
        <v>13496</v>
      </c>
      <c r="CN43" s="789"/>
      <c r="CO43" s="789"/>
      <c r="CP43" s="789"/>
      <c r="CQ43" s="790"/>
      <c r="CR43" s="788">
        <v>4174</v>
      </c>
      <c r="CS43" s="789"/>
      <c r="CT43" s="789"/>
      <c r="CU43" s="789"/>
      <c r="CV43" s="790"/>
      <c r="CW43" s="788">
        <v>900</v>
      </c>
      <c r="CX43" s="789"/>
      <c r="CY43" s="789"/>
      <c r="CZ43" s="789"/>
      <c r="DA43" s="790"/>
      <c r="DB43" s="788" t="s">
        <v>495</v>
      </c>
      <c r="DC43" s="789"/>
      <c r="DD43" s="789"/>
      <c r="DE43" s="789"/>
      <c r="DF43" s="790"/>
      <c r="DG43" s="788"/>
      <c r="DH43" s="789"/>
      <c r="DI43" s="789"/>
      <c r="DJ43" s="789"/>
      <c r="DK43" s="790"/>
      <c r="DL43" s="788"/>
      <c r="DM43" s="789"/>
      <c r="DN43" s="789"/>
      <c r="DO43" s="789"/>
      <c r="DP43" s="790"/>
      <c r="DQ43" s="788"/>
      <c r="DR43" s="789"/>
      <c r="DS43" s="789"/>
      <c r="DT43" s="789"/>
      <c r="DU43" s="790"/>
      <c r="DV43" s="785"/>
      <c r="DW43" s="786"/>
      <c r="DX43" s="786"/>
      <c r="DY43" s="786"/>
      <c r="DZ43" s="791"/>
      <c r="EA43" s="230"/>
    </row>
    <row r="44" spans="1:131" ht="26.25" customHeight="1" x14ac:dyDescent="0.15">
      <c r="A44" s="238">
        <v>17</v>
      </c>
      <c r="B44" s="752"/>
      <c r="C44" s="753"/>
      <c r="D44" s="753"/>
      <c r="E44" s="753"/>
      <c r="F44" s="753"/>
      <c r="G44" s="753"/>
      <c r="H44" s="753"/>
      <c r="I44" s="753"/>
      <c r="J44" s="753"/>
      <c r="K44" s="753"/>
      <c r="L44" s="753"/>
      <c r="M44" s="753"/>
      <c r="N44" s="753"/>
      <c r="O44" s="753"/>
      <c r="P44" s="754"/>
      <c r="Q44" s="755"/>
      <c r="R44" s="756"/>
      <c r="S44" s="756"/>
      <c r="T44" s="756"/>
      <c r="U44" s="756"/>
      <c r="V44" s="756"/>
      <c r="W44" s="756"/>
      <c r="X44" s="756"/>
      <c r="Y44" s="756"/>
      <c r="Z44" s="756"/>
      <c r="AA44" s="756"/>
      <c r="AB44" s="756"/>
      <c r="AC44" s="756"/>
      <c r="AD44" s="756"/>
      <c r="AE44" s="757"/>
      <c r="AF44" s="758"/>
      <c r="AG44" s="759"/>
      <c r="AH44" s="759"/>
      <c r="AI44" s="759"/>
      <c r="AJ44" s="760"/>
      <c r="AK44" s="837"/>
      <c r="AL44" s="833"/>
      <c r="AM44" s="833"/>
      <c r="AN44" s="833"/>
      <c r="AO44" s="833"/>
      <c r="AP44" s="833"/>
      <c r="AQ44" s="833"/>
      <c r="AR44" s="833"/>
      <c r="AS44" s="833"/>
      <c r="AT44" s="833"/>
      <c r="AU44" s="833"/>
      <c r="AV44" s="833"/>
      <c r="AW44" s="833"/>
      <c r="AX44" s="833"/>
      <c r="AY44" s="833"/>
      <c r="AZ44" s="834"/>
      <c r="BA44" s="834"/>
      <c r="BB44" s="834"/>
      <c r="BC44" s="834"/>
      <c r="BD44" s="834"/>
      <c r="BE44" s="835"/>
      <c r="BF44" s="835"/>
      <c r="BG44" s="835"/>
      <c r="BH44" s="835"/>
      <c r="BI44" s="836"/>
      <c r="BJ44" s="232"/>
      <c r="BK44" s="232"/>
      <c r="BL44" s="232"/>
      <c r="BM44" s="232"/>
      <c r="BN44" s="232"/>
      <c r="BO44" s="241"/>
      <c r="BP44" s="241"/>
      <c r="BQ44" s="238">
        <v>38</v>
      </c>
      <c r="BR44" s="239"/>
      <c r="BS44" s="785" t="s">
        <v>605</v>
      </c>
      <c r="BT44" s="786" t="s">
        <v>605</v>
      </c>
      <c r="BU44" s="786" t="s">
        <v>605</v>
      </c>
      <c r="BV44" s="786" t="s">
        <v>605</v>
      </c>
      <c r="BW44" s="786" t="s">
        <v>605</v>
      </c>
      <c r="BX44" s="786" t="s">
        <v>605</v>
      </c>
      <c r="BY44" s="786" t="s">
        <v>605</v>
      </c>
      <c r="BZ44" s="786" t="s">
        <v>605</v>
      </c>
      <c r="CA44" s="786" t="s">
        <v>605</v>
      </c>
      <c r="CB44" s="786" t="s">
        <v>605</v>
      </c>
      <c r="CC44" s="786" t="s">
        <v>605</v>
      </c>
      <c r="CD44" s="786" t="s">
        <v>605</v>
      </c>
      <c r="CE44" s="786" t="s">
        <v>605</v>
      </c>
      <c r="CF44" s="786" t="s">
        <v>605</v>
      </c>
      <c r="CG44" s="787" t="s">
        <v>605</v>
      </c>
      <c r="CH44" s="788">
        <v>1120</v>
      </c>
      <c r="CI44" s="789"/>
      <c r="CJ44" s="789"/>
      <c r="CK44" s="789"/>
      <c r="CL44" s="790"/>
      <c r="CM44" s="788">
        <v>8390</v>
      </c>
      <c r="CN44" s="789"/>
      <c r="CO44" s="789"/>
      <c r="CP44" s="789"/>
      <c r="CQ44" s="790"/>
      <c r="CR44" s="788">
        <v>450</v>
      </c>
      <c r="CS44" s="789"/>
      <c r="CT44" s="789"/>
      <c r="CU44" s="789"/>
      <c r="CV44" s="790"/>
      <c r="CW44" s="788">
        <v>75</v>
      </c>
      <c r="CX44" s="789"/>
      <c r="CY44" s="789"/>
      <c r="CZ44" s="789"/>
      <c r="DA44" s="790"/>
      <c r="DB44" s="788">
        <v>8079</v>
      </c>
      <c r="DC44" s="789"/>
      <c r="DD44" s="789"/>
      <c r="DE44" s="789"/>
      <c r="DF44" s="790"/>
      <c r="DG44" s="788"/>
      <c r="DH44" s="789"/>
      <c r="DI44" s="789"/>
      <c r="DJ44" s="789"/>
      <c r="DK44" s="790"/>
      <c r="DL44" s="788"/>
      <c r="DM44" s="789"/>
      <c r="DN44" s="789"/>
      <c r="DO44" s="789"/>
      <c r="DP44" s="790"/>
      <c r="DQ44" s="788"/>
      <c r="DR44" s="789"/>
      <c r="DS44" s="789"/>
      <c r="DT44" s="789"/>
      <c r="DU44" s="790"/>
      <c r="DV44" s="785"/>
      <c r="DW44" s="786"/>
      <c r="DX44" s="786"/>
      <c r="DY44" s="786"/>
      <c r="DZ44" s="791"/>
      <c r="EA44" s="230"/>
    </row>
    <row r="45" spans="1:131" ht="26.25" customHeight="1" x14ac:dyDescent="0.15">
      <c r="A45" s="238">
        <v>18</v>
      </c>
      <c r="B45" s="752"/>
      <c r="C45" s="753"/>
      <c r="D45" s="753"/>
      <c r="E45" s="753"/>
      <c r="F45" s="753"/>
      <c r="G45" s="753"/>
      <c r="H45" s="753"/>
      <c r="I45" s="753"/>
      <c r="J45" s="753"/>
      <c r="K45" s="753"/>
      <c r="L45" s="753"/>
      <c r="M45" s="753"/>
      <c r="N45" s="753"/>
      <c r="O45" s="753"/>
      <c r="P45" s="754"/>
      <c r="Q45" s="755"/>
      <c r="R45" s="756"/>
      <c r="S45" s="756"/>
      <c r="T45" s="756"/>
      <c r="U45" s="756"/>
      <c r="V45" s="756"/>
      <c r="W45" s="756"/>
      <c r="X45" s="756"/>
      <c r="Y45" s="756"/>
      <c r="Z45" s="756"/>
      <c r="AA45" s="756"/>
      <c r="AB45" s="756"/>
      <c r="AC45" s="756"/>
      <c r="AD45" s="756"/>
      <c r="AE45" s="757"/>
      <c r="AF45" s="758"/>
      <c r="AG45" s="759"/>
      <c r="AH45" s="759"/>
      <c r="AI45" s="759"/>
      <c r="AJ45" s="760"/>
      <c r="AK45" s="837"/>
      <c r="AL45" s="833"/>
      <c r="AM45" s="833"/>
      <c r="AN45" s="833"/>
      <c r="AO45" s="833"/>
      <c r="AP45" s="833"/>
      <c r="AQ45" s="833"/>
      <c r="AR45" s="833"/>
      <c r="AS45" s="833"/>
      <c r="AT45" s="833"/>
      <c r="AU45" s="833"/>
      <c r="AV45" s="833"/>
      <c r="AW45" s="833"/>
      <c r="AX45" s="833"/>
      <c r="AY45" s="833"/>
      <c r="AZ45" s="834"/>
      <c r="BA45" s="834"/>
      <c r="BB45" s="834"/>
      <c r="BC45" s="834"/>
      <c r="BD45" s="834"/>
      <c r="BE45" s="835"/>
      <c r="BF45" s="835"/>
      <c r="BG45" s="835"/>
      <c r="BH45" s="835"/>
      <c r="BI45" s="836"/>
      <c r="BJ45" s="232"/>
      <c r="BK45" s="232"/>
      <c r="BL45" s="232"/>
      <c r="BM45" s="232"/>
      <c r="BN45" s="232"/>
      <c r="BO45" s="241"/>
      <c r="BP45" s="241"/>
      <c r="BQ45" s="238">
        <v>39</v>
      </c>
      <c r="BR45" s="239"/>
      <c r="BS45" s="785" t="s">
        <v>606</v>
      </c>
      <c r="BT45" s="786" t="s">
        <v>606</v>
      </c>
      <c r="BU45" s="786" t="s">
        <v>606</v>
      </c>
      <c r="BV45" s="786" t="s">
        <v>606</v>
      </c>
      <c r="BW45" s="786" t="s">
        <v>606</v>
      </c>
      <c r="BX45" s="786" t="s">
        <v>606</v>
      </c>
      <c r="BY45" s="786" t="s">
        <v>606</v>
      </c>
      <c r="BZ45" s="786" t="s">
        <v>606</v>
      </c>
      <c r="CA45" s="786" t="s">
        <v>606</v>
      </c>
      <c r="CB45" s="786" t="s">
        <v>606</v>
      </c>
      <c r="CC45" s="786" t="s">
        <v>606</v>
      </c>
      <c r="CD45" s="786" t="s">
        <v>606</v>
      </c>
      <c r="CE45" s="786" t="s">
        <v>606</v>
      </c>
      <c r="CF45" s="786" t="s">
        <v>606</v>
      </c>
      <c r="CG45" s="787" t="s">
        <v>606</v>
      </c>
      <c r="CH45" s="788">
        <v>158</v>
      </c>
      <c r="CI45" s="789"/>
      <c r="CJ45" s="789"/>
      <c r="CK45" s="789"/>
      <c r="CL45" s="790"/>
      <c r="CM45" s="788">
        <v>3142</v>
      </c>
      <c r="CN45" s="789"/>
      <c r="CO45" s="789"/>
      <c r="CP45" s="789"/>
      <c r="CQ45" s="790"/>
      <c r="CR45" s="788">
        <v>246</v>
      </c>
      <c r="CS45" s="789"/>
      <c r="CT45" s="789"/>
      <c r="CU45" s="789"/>
      <c r="CV45" s="790"/>
      <c r="CW45" s="788" t="s">
        <v>495</v>
      </c>
      <c r="CX45" s="789"/>
      <c r="CY45" s="789"/>
      <c r="CZ45" s="789"/>
      <c r="DA45" s="790"/>
      <c r="DB45" s="788" t="s">
        <v>495</v>
      </c>
      <c r="DC45" s="789"/>
      <c r="DD45" s="789"/>
      <c r="DE45" s="789"/>
      <c r="DF45" s="790"/>
      <c r="DG45" s="788"/>
      <c r="DH45" s="789"/>
      <c r="DI45" s="789"/>
      <c r="DJ45" s="789"/>
      <c r="DK45" s="790"/>
      <c r="DL45" s="788"/>
      <c r="DM45" s="789"/>
      <c r="DN45" s="789"/>
      <c r="DO45" s="789"/>
      <c r="DP45" s="790"/>
      <c r="DQ45" s="788"/>
      <c r="DR45" s="789"/>
      <c r="DS45" s="789"/>
      <c r="DT45" s="789"/>
      <c r="DU45" s="790"/>
      <c r="DV45" s="785"/>
      <c r="DW45" s="786"/>
      <c r="DX45" s="786"/>
      <c r="DY45" s="786"/>
      <c r="DZ45" s="791"/>
      <c r="EA45" s="230"/>
    </row>
    <row r="46" spans="1:131" ht="26.25" customHeight="1" x14ac:dyDescent="0.15">
      <c r="A46" s="238">
        <v>19</v>
      </c>
      <c r="B46" s="752"/>
      <c r="C46" s="753"/>
      <c r="D46" s="753"/>
      <c r="E46" s="753"/>
      <c r="F46" s="753"/>
      <c r="G46" s="753"/>
      <c r="H46" s="753"/>
      <c r="I46" s="753"/>
      <c r="J46" s="753"/>
      <c r="K46" s="753"/>
      <c r="L46" s="753"/>
      <c r="M46" s="753"/>
      <c r="N46" s="753"/>
      <c r="O46" s="753"/>
      <c r="P46" s="754"/>
      <c r="Q46" s="755"/>
      <c r="R46" s="756"/>
      <c r="S46" s="756"/>
      <c r="T46" s="756"/>
      <c r="U46" s="756"/>
      <c r="V46" s="756"/>
      <c r="W46" s="756"/>
      <c r="X46" s="756"/>
      <c r="Y46" s="756"/>
      <c r="Z46" s="756"/>
      <c r="AA46" s="756"/>
      <c r="AB46" s="756"/>
      <c r="AC46" s="756"/>
      <c r="AD46" s="756"/>
      <c r="AE46" s="757"/>
      <c r="AF46" s="758"/>
      <c r="AG46" s="759"/>
      <c r="AH46" s="759"/>
      <c r="AI46" s="759"/>
      <c r="AJ46" s="760"/>
      <c r="AK46" s="837"/>
      <c r="AL46" s="833"/>
      <c r="AM46" s="833"/>
      <c r="AN46" s="833"/>
      <c r="AO46" s="833"/>
      <c r="AP46" s="833"/>
      <c r="AQ46" s="833"/>
      <c r="AR46" s="833"/>
      <c r="AS46" s="833"/>
      <c r="AT46" s="833"/>
      <c r="AU46" s="833"/>
      <c r="AV46" s="833"/>
      <c r="AW46" s="833"/>
      <c r="AX46" s="833"/>
      <c r="AY46" s="833"/>
      <c r="AZ46" s="834"/>
      <c r="BA46" s="834"/>
      <c r="BB46" s="834"/>
      <c r="BC46" s="834"/>
      <c r="BD46" s="834"/>
      <c r="BE46" s="835"/>
      <c r="BF46" s="835"/>
      <c r="BG46" s="835"/>
      <c r="BH46" s="835"/>
      <c r="BI46" s="836"/>
      <c r="BJ46" s="232"/>
      <c r="BK46" s="232"/>
      <c r="BL46" s="232"/>
      <c r="BM46" s="232"/>
      <c r="BN46" s="232"/>
      <c r="BO46" s="241"/>
      <c r="BP46" s="241"/>
      <c r="BQ46" s="238">
        <v>40</v>
      </c>
      <c r="BR46" s="239"/>
      <c r="BS46" s="785" t="s">
        <v>607</v>
      </c>
      <c r="BT46" s="786" t="s">
        <v>607</v>
      </c>
      <c r="BU46" s="786" t="s">
        <v>607</v>
      </c>
      <c r="BV46" s="786" t="s">
        <v>607</v>
      </c>
      <c r="BW46" s="786" t="s">
        <v>607</v>
      </c>
      <c r="BX46" s="786" t="s">
        <v>607</v>
      </c>
      <c r="BY46" s="786" t="s">
        <v>607</v>
      </c>
      <c r="BZ46" s="786" t="s">
        <v>607</v>
      </c>
      <c r="CA46" s="786" t="s">
        <v>607</v>
      </c>
      <c r="CB46" s="786" t="s">
        <v>607</v>
      </c>
      <c r="CC46" s="786" t="s">
        <v>607</v>
      </c>
      <c r="CD46" s="786" t="s">
        <v>607</v>
      </c>
      <c r="CE46" s="786" t="s">
        <v>607</v>
      </c>
      <c r="CF46" s="786" t="s">
        <v>607</v>
      </c>
      <c r="CG46" s="787" t="s">
        <v>607</v>
      </c>
      <c r="CH46" s="788">
        <v>98</v>
      </c>
      <c r="CI46" s="789"/>
      <c r="CJ46" s="789"/>
      <c r="CK46" s="789"/>
      <c r="CL46" s="790"/>
      <c r="CM46" s="788">
        <v>983</v>
      </c>
      <c r="CN46" s="789"/>
      <c r="CO46" s="789"/>
      <c r="CP46" s="789"/>
      <c r="CQ46" s="790"/>
      <c r="CR46" s="788">
        <v>211</v>
      </c>
      <c r="CS46" s="789"/>
      <c r="CT46" s="789"/>
      <c r="CU46" s="789"/>
      <c r="CV46" s="790"/>
      <c r="CW46" s="788" t="s">
        <v>495</v>
      </c>
      <c r="CX46" s="789"/>
      <c r="CY46" s="789"/>
      <c r="CZ46" s="789"/>
      <c r="DA46" s="790"/>
      <c r="DB46" s="788" t="s">
        <v>495</v>
      </c>
      <c r="DC46" s="789"/>
      <c r="DD46" s="789"/>
      <c r="DE46" s="789"/>
      <c r="DF46" s="790"/>
      <c r="DG46" s="788"/>
      <c r="DH46" s="789"/>
      <c r="DI46" s="789"/>
      <c r="DJ46" s="789"/>
      <c r="DK46" s="790"/>
      <c r="DL46" s="788"/>
      <c r="DM46" s="789"/>
      <c r="DN46" s="789"/>
      <c r="DO46" s="789"/>
      <c r="DP46" s="790"/>
      <c r="DQ46" s="788"/>
      <c r="DR46" s="789"/>
      <c r="DS46" s="789"/>
      <c r="DT46" s="789"/>
      <c r="DU46" s="790"/>
      <c r="DV46" s="785"/>
      <c r="DW46" s="786"/>
      <c r="DX46" s="786"/>
      <c r="DY46" s="786"/>
      <c r="DZ46" s="791"/>
      <c r="EA46" s="230"/>
    </row>
    <row r="47" spans="1:131" ht="26.25" customHeight="1" x14ac:dyDescent="0.15">
      <c r="A47" s="238">
        <v>20</v>
      </c>
      <c r="B47" s="752"/>
      <c r="C47" s="753"/>
      <c r="D47" s="753"/>
      <c r="E47" s="753"/>
      <c r="F47" s="753"/>
      <c r="G47" s="753"/>
      <c r="H47" s="753"/>
      <c r="I47" s="753"/>
      <c r="J47" s="753"/>
      <c r="K47" s="753"/>
      <c r="L47" s="753"/>
      <c r="M47" s="753"/>
      <c r="N47" s="753"/>
      <c r="O47" s="753"/>
      <c r="P47" s="754"/>
      <c r="Q47" s="755"/>
      <c r="R47" s="756"/>
      <c r="S47" s="756"/>
      <c r="T47" s="756"/>
      <c r="U47" s="756"/>
      <c r="V47" s="756"/>
      <c r="W47" s="756"/>
      <c r="X47" s="756"/>
      <c r="Y47" s="756"/>
      <c r="Z47" s="756"/>
      <c r="AA47" s="756"/>
      <c r="AB47" s="756"/>
      <c r="AC47" s="756"/>
      <c r="AD47" s="756"/>
      <c r="AE47" s="757"/>
      <c r="AF47" s="758"/>
      <c r="AG47" s="759"/>
      <c r="AH47" s="759"/>
      <c r="AI47" s="759"/>
      <c r="AJ47" s="760"/>
      <c r="AK47" s="837"/>
      <c r="AL47" s="833"/>
      <c r="AM47" s="833"/>
      <c r="AN47" s="833"/>
      <c r="AO47" s="833"/>
      <c r="AP47" s="833"/>
      <c r="AQ47" s="833"/>
      <c r="AR47" s="833"/>
      <c r="AS47" s="833"/>
      <c r="AT47" s="833"/>
      <c r="AU47" s="833"/>
      <c r="AV47" s="833"/>
      <c r="AW47" s="833"/>
      <c r="AX47" s="833"/>
      <c r="AY47" s="833"/>
      <c r="AZ47" s="834"/>
      <c r="BA47" s="834"/>
      <c r="BB47" s="834"/>
      <c r="BC47" s="834"/>
      <c r="BD47" s="834"/>
      <c r="BE47" s="835"/>
      <c r="BF47" s="835"/>
      <c r="BG47" s="835"/>
      <c r="BH47" s="835"/>
      <c r="BI47" s="836"/>
      <c r="BJ47" s="232"/>
      <c r="BK47" s="232"/>
      <c r="BL47" s="232"/>
      <c r="BM47" s="232"/>
      <c r="BN47" s="232"/>
      <c r="BO47" s="241"/>
      <c r="BP47" s="241"/>
      <c r="BQ47" s="238">
        <v>41</v>
      </c>
      <c r="BR47" s="239"/>
      <c r="BS47" s="785" t="s">
        <v>608</v>
      </c>
      <c r="BT47" s="786" t="s">
        <v>608</v>
      </c>
      <c r="BU47" s="786" t="s">
        <v>608</v>
      </c>
      <c r="BV47" s="786" t="s">
        <v>608</v>
      </c>
      <c r="BW47" s="786" t="s">
        <v>608</v>
      </c>
      <c r="BX47" s="786" t="s">
        <v>608</v>
      </c>
      <c r="BY47" s="786" t="s">
        <v>608</v>
      </c>
      <c r="BZ47" s="786" t="s">
        <v>608</v>
      </c>
      <c r="CA47" s="786" t="s">
        <v>608</v>
      </c>
      <c r="CB47" s="786" t="s">
        <v>608</v>
      </c>
      <c r="CC47" s="786" t="s">
        <v>608</v>
      </c>
      <c r="CD47" s="786" t="s">
        <v>608</v>
      </c>
      <c r="CE47" s="786" t="s">
        <v>608</v>
      </c>
      <c r="CF47" s="786" t="s">
        <v>608</v>
      </c>
      <c r="CG47" s="787" t="s">
        <v>608</v>
      </c>
      <c r="CH47" s="788">
        <v>0</v>
      </c>
      <c r="CI47" s="789"/>
      <c r="CJ47" s="789"/>
      <c r="CK47" s="789"/>
      <c r="CL47" s="790"/>
      <c r="CM47" s="788">
        <v>1762</v>
      </c>
      <c r="CN47" s="789"/>
      <c r="CO47" s="789"/>
      <c r="CP47" s="789"/>
      <c r="CQ47" s="790"/>
      <c r="CR47" s="788">
        <v>100</v>
      </c>
      <c r="CS47" s="789"/>
      <c r="CT47" s="789"/>
      <c r="CU47" s="789"/>
      <c r="CV47" s="790"/>
      <c r="CW47" s="788">
        <v>67</v>
      </c>
      <c r="CX47" s="789"/>
      <c r="CY47" s="789"/>
      <c r="CZ47" s="789"/>
      <c r="DA47" s="790"/>
      <c r="DB47" s="788" t="s">
        <v>495</v>
      </c>
      <c r="DC47" s="789"/>
      <c r="DD47" s="789"/>
      <c r="DE47" s="789"/>
      <c r="DF47" s="790"/>
      <c r="DG47" s="788"/>
      <c r="DH47" s="789"/>
      <c r="DI47" s="789"/>
      <c r="DJ47" s="789"/>
      <c r="DK47" s="790"/>
      <c r="DL47" s="788"/>
      <c r="DM47" s="789"/>
      <c r="DN47" s="789"/>
      <c r="DO47" s="789"/>
      <c r="DP47" s="790"/>
      <c r="DQ47" s="788"/>
      <c r="DR47" s="789"/>
      <c r="DS47" s="789"/>
      <c r="DT47" s="789"/>
      <c r="DU47" s="790"/>
      <c r="DV47" s="785"/>
      <c r="DW47" s="786"/>
      <c r="DX47" s="786"/>
      <c r="DY47" s="786"/>
      <c r="DZ47" s="791"/>
      <c r="EA47" s="230"/>
    </row>
    <row r="48" spans="1:131" ht="26.25" customHeight="1" x14ac:dyDescent="0.15">
      <c r="A48" s="238">
        <v>21</v>
      </c>
      <c r="B48" s="752"/>
      <c r="C48" s="753"/>
      <c r="D48" s="753"/>
      <c r="E48" s="753"/>
      <c r="F48" s="753"/>
      <c r="G48" s="753"/>
      <c r="H48" s="753"/>
      <c r="I48" s="753"/>
      <c r="J48" s="753"/>
      <c r="K48" s="753"/>
      <c r="L48" s="753"/>
      <c r="M48" s="753"/>
      <c r="N48" s="753"/>
      <c r="O48" s="753"/>
      <c r="P48" s="754"/>
      <c r="Q48" s="755"/>
      <c r="R48" s="756"/>
      <c r="S48" s="756"/>
      <c r="T48" s="756"/>
      <c r="U48" s="756"/>
      <c r="V48" s="756"/>
      <c r="W48" s="756"/>
      <c r="X48" s="756"/>
      <c r="Y48" s="756"/>
      <c r="Z48" s="756"/>
      <c r="AA48" s="756"/>
      <c r="AB48" s="756"/>
      <c r="AC48" s="756"/>
      <c r="AD48" s="756"/>
      <c r="AE48" s="757"/>
      <c r="AF48" s="758"/>
      <c r="AG48" s="759"/>
      <c r="AH48" s="759"/>
      <c r="AI48" s="759"/>
      <c r="AJ48" s="760"/>
      <c r="AK48" s="837"/>
      <c r="AL48" s="833"/>
      <c r="AM48" s="833"/>
      <c r="AN48" s="833"/>
      <c r="AO48" s="833"/>
      <c r="AP48" s="833"/>
      <c r="AQ48" s="833"/>
      <c r="AR48" s="833"/>
      <c r="AS48" s="833"/>
      <c r="AT48" s="833"/>
      <c r="AU48" s="833"/>
      <c r="AV48" s="833"/>
      <c r="AW48" s="833"/>
      <c r="AX48" s="833"/>
      <c r="AY48" s="833"/>
      <c r="AZ48" s="834"/>
      <c r="BA48" s="834"/>
      <c r="BB48" s="834"/>
      <c r="BC48" s="834"/>
      <c r="BD48" s="834"/>
      <c r="BE48" s="835"/>
      <c r="BF48" s="835"/>
      <c r="BG48" s="835"/>
      <c r="BH48" s="835"/>
      <c r="BI48" s="836"/>
      <c r="BJ48" s="232"/>
      <c r="BK48" s="232"/>
      <c r="BL48" s="232"/>
      <c r="BM48" s="232"/>
      <c r="BN48" s="232"/>
      <c r="BO48" s="241"/>
      <c r="BP48" s="241"/>
      <c r="BQ48" s="238">
        <v>42</v>
      </c>
      <c r="BR48" s="239"/>
      <c r="BS48" s="785"/>
      <c r="BT48" s="786"/>
      <c r="BU48" s="786"/>
      <c r="BV48" s="786"/>
      <c r="BW48" s="786"/>
      <c r="BX48" s="786"/>
      <c r="BY48" s="786"/>
      <c r="BZ48" s="786"/>
      <c r="CA48" s="786"/>
      <c r="CB48" s="786"/>
      <c r="CC48" s="786"/>
      <c r="CD48" s="786"/>
      <c r="CE48" s="786"/>
      <c r="CF48" s="786"/>
      <c r="CG48" s="787"/>
      <c r="CH48" s="788"/>
      <c r="CI48" s="789"/>
      <c r="CJ48" s="789"/>
      <c r="CK48" s="789"/>
      <c r="CL48" s="790"/>
      <c r="CM48" s="788"/>
      <c r="CN48" s="789"/>
      <c r="CO48" s="789"/>
      <c r="CP48" s="789"/>
      <c r="CQ48" s="790"/>
      <c r="CR48" s="788"/>
      <c r="CS48" s="789"/>
      <c r="CT48" s="789"/>
      <c r="CU48" s="789"/>
      <c r="CV48" s="790"/>
      <c r="CW48" s="788"/>
      <c r="CX48" s="789"/>
      <c r="CY48" s="789"/>
      <c r="CZ48" s="789"/>
      <c r="DA48" s="790"/>
      <c r="DB48" s="788"/>
      <c r="DC48" s="789"/>
      <c r="DD48" s="789"/>
      <c r="DE48" s="789"/>
      <c r="DF48" s="790"/>
      <c r="DG48" s="788"/>
      <c r="DH48" s="789"/>
      <c r="DI48" s="789"/>
      <c r="DJ48" s="789"/>
      <c r="DK48" s="790"/>
      <c r="DL48" s="788"/>
      <c r="DM48" s="789"/>
      <c r="DN48" s="789"/>
      <c r="DO48" s="789"/>
      <c r="DP48" s="790"/>
      <c r="DQ48" s="788"/>
      <c r="DR48" s="789"/>
      <c r="DS48" s="789"/>
      <c r="DT48" s="789"/>
      <c r="DU48" s="790"/>
      <c r="DV48" s="785"/>
      <c r="DW48" s="786"/>
      <c r="DX48" s="786"/>
      <c r="DY48" s="786"/>
      <c r="DZ48" s="791"/>
      <c r="EA48" s="230"/>
    </row>
    <row r="49" spans="1:131" ht="26.25" customHeight="1" x14ac:dyDescent="0.15">
      <c r="A49" s="238">
        <v>22</v>
      </c>
      <c r="B49" s="752"/>
      <c r="C49" s="753"/>
      <c r="D49" s="753"/>
      <c r="E49" s="753"/>
      <c r="F49" s="753"/>
      <c r="G49" s="753"/>
      <c r="H49" s="753"/>
      <c r="I49" s="753"/>
      <c r="J49" s="753"/>
      <c r="K49" s="753"/>
      <c r="L49" s="753"/>
      <c r="M49" s="753"/>
      <c r="N49" s="753"/>
      <c r="O49" s="753"/>
      <c r="P49" s="754"/>
      <c r="Q49" s="755"/>
      <c r="R49" s="756"/>
      <c r="S49" s="756"/>
      <c r="T49" s="756"/>
      <c r="U49" s="756"/>
      <c r="V49" s="756"/>
      <c r="W49" s="756"/>
      <c r="X49" s="756"/>
      <c r="Y49" s="756"/>
      <c r="Z49" s="756"/>
      <c r="AA49" s="756"/>
      <c r="AB49" s="756"/>
      <c r="AC49" s="756"/>
      <c r="AD49" s="756"/>
      <c r="AE49" s="757"/>
      <c r="AF49" s="758"/>
      <c r="AG49" s="759"/>
      <c r="AH49" s="759"/>
      <c r="AI49" s="759"/>
      <c r="AJ49" s="760"/>
      <c r="AK49" s="837"/>
      <c r="AL49" s="833"/>
      <c r="AM49" s="833"/>
      <c r="AN49" s="833"/>
      <c r="AO49" s="833"/>
      <c r="AP49" s="833"/>
      <c r="AQ49" s="833"/>
      <c r="AR49" s="833"/>
      <c r="AS49" s="833"/>
      <c r="AT49" s="833"/>
      <c r="AU49" s="833"/>
      <c r="AV49" s="833"/>
      <c r="AW49" s="833"/>
      <c r="AX49" s="833"/>
      <c r="AY49" s="833"/>
      <c r="AZ49" s="834"/>
      <c r="BA49" s="834"/>
      <c r="BB49" s="834"/>
      <c r="BC49" s="834"/>
      <c r="BD49" s="834"/>
      <c r="BE49" s="835"/>
      <c r="BF49" s="835"/>
      <c r="BG49" s="835"/>
      <c r="BH49" s="835"/>
      <c r="BI49" s="836"/>
      <c r="BJ49" s="232"/>
      <c r="BK49" s="232"/>
      <c r="BL49" s="232"/>
      <c r="BM49" s="232"/>
      <c r="BN49" s="232"/>
      <c r="BO49" s="241"/>
      <c r="BP49" s="241"/>
      <c r="BQ49" s="238">
        <v>43</v>
      </c>
      <c r="BR49" s="239"/>
      <c r="BS49" s="785"/>
      <c r="BT49" s="786"/>
      <c r="BU49" s="786"/>
      <c r="BV49" s="786"/>
      <c r="BW49" s="786"/>
      <c r="BX49" s="786"/>
      <c r="BY49" s="786"/>
      <c r="BZ49" s="786"/>
      <c r="CA49" s="786"/>
      <c r="CB49" s="786"/>
      <c r="CC49" s="786"/>
      <c r="CD49" s="786"/>
      <c r="CE49" s="786"/>
      <c r="CF49" s="786"/>
      <c r="CG49" s="787"/>
      <c r="CH49" s="788"/>
      <c r="CI49" s="789"/>
      <c r="CJ49" s="789"/>
      <c r="CK49" s="789"/>
      <c r="CL49" s="790"/>
      <c r="CM49" s="788"/>
      <c r="CN49" s="789"/>
      <c r="CO49" s="789"/>
      <c r="CP49" s="789"/>
      <c r="CQ49" s="790"/>
      <c r="CR49" s="788"/>
      <c r="CS49" s="789"/>
      <c r="CT49" s="789"/>
      <c r="CU49" s="789"/>
      <c r="CV49" s="790"/>
      <c r="CW49" s="788"/>
      <c r="CX49" s="789"/>
      <c r="CY49" s="789"/>
      <c r="CZ49" s="789"/>
      <c r="DA49" s="790"/>
      <c r="DB49" s="788"/>
      <c r="DC49" s="789"/>
      <c r="DD49" s="789"/>
      <c r="DE49" s="789"/>
      <c r="DF49" s="790"/>
      <c r="DG49" s="788"/>
      <c r="DH49" s="789"/>
      <c r="DI49" s="789"/>
      <c r="DJ49" s="789"/>
      <c r="DK49" s="790"/>
      <c r="DL49" s="788"/>
      <c r="DM49" s="789"/>
      <c r="DN49" s="789"/>
      <c r="DO49" s="789"/>
      <c r="DP49" s="790"/>
      <c r="DQ49" s="788"/>
      <c r="DR49" s="789"/>
      <c r="DS49" s="789"/>
      <c r="DT49" s="789"/>
      <c r="DU49" s="790"/>
      <c r="DV49" s="785"/>
      <c r="DW49" s="786"/>
      <c r="DX49" s="786"/>
      <c r="DY49" s="786"/>
      <c r="DZ49" s="791"/>
      <c r="EA49" s="230"/>
    </row>
    <row r="50" spans="1:131" ht="26.25" customHeight="1" x14ac:dyDescent="0.15">
      <c r="A50" s="238">
        <v>23</v>
      </c>
      <c r="B50" s="752"/>
      <c r="C50" s="753"/>
      <c r="D50" s="753"/>
      <c r="E50" s="753"/>
      <c r="F50" s="753"/>
      <c r="G50" s="753"/>
      <c r="H50" s="753"/>
      <c r="I50" s="753"/>
      <c r="J50" s="753"/>
      <c r="K50" s="753"/>
      <c r="L50" s="753"/>
      <c r="M50" s="753"/>
      <c r="N50" s="753"/>
      <c r="O50" s="753"/>
      <c r="P50" s="754"/>
      <c r="Q50" s="838"/>
      <c r="R50" s="839"/>
      <c r="S50" s="839"/>
      <c r="T50" s="839"/>
      <c r="U50" s="839"/>
      <c r="V50" s="839"/>
      <c r="W50" s="839"/>
      <c r="X50" s="839"/>
      <c r="Y50" s="839"/>
      <c r="Z50" s="839"/>
      <c r="AA50" s="839"/>
      <c r="AB50" s="839"/>
      <c r="AC50" s="839"/>
      <c r="AD50" s="839"/>
      <c r="AE50" s="840"/>
      <c r="AF50" s="758"/>
      <c r="AG50" s="759"/>
      <c r="AH50" s="759"/>
      <c r="AI50" s="759"/>
      <c r="AJ50" s="760"/>
      <c r="AK50" s="842"/>
      <c r="AL50" s="839"/>
      <c r="AM50" s="839"/>
      <c r="AN50" s="839"/>
      <c r="AO50" s="839"/>
      <c r="AP50" s="839"/>
      <c r="AQ50" s="839"/>
      <c r="AR50" s="839"/>
      <c r="AS50" s="839"/>
      <c r="AT50" s="839"/>
      <c r="AU50" s="839"/>
      <c r="AV50" s="839"/>
      <c r="AW50" s="839"/>
      <c r="AX50" s="839"/>
      <c r="AY50" s="839"/>
      <c r="AZ50" s="841"/>
      <c r="BA50" s="841"/>
      <c r="BB50" s="841"/>
      <c r="BC50" s="841"/>
      <c r="BD50" s="841"/>
      <c r="BE50" s="835"/>
      <c r="BF50" s="835"/>
      <c r="BG50" s="835"/>
      <c r="BH50" s="835"/>
      <c r="BI50" s="836"/>
      <c r="BJ50" s="232"/>
      <c r="BK50" s="232"/>
      <c r="BL50" s="232"/>
      <c r="BM50" s="232"/>
      <c r="BN50" s="232"/>
      <c r="BO50" s="241"/>
      <c r="BP50" s="241"/>
      <c r="BQ50" s="238">
        <v>44</v>
      </c>
      <c r="BR50" s="239"/>
      <c r="BS50" s="785"/>
      <c r="BT50" s="786"/>
      <c r="BU50" s="786"/>
      <c r="BV50" s="786"/>
      <c r="BW50" s="786"/>
      <c r="BX50" s="786"/>
      <c r="BY50" s="786"/>
      <c r="BZ50" s="786"/>
      <c r="CA50" s="786"/>
      <c r="CB50" s="786"/>
      <c r="CC50" s="786"/>
      <c r="CD50" s="786"/>
      <c r="CE50" s="786"/>
      <c r="CF50" s="786"/>
      <c r="CG50" s="787"/>
      <c r="CH50" s="788"/>
      <c r="CI50" s="789"/>
      <c r="CJ50" s="789"/>
      <c r="CK50" s="789"/>
      <c r="CL50" s="790"/>
      <c r="CM50" s="788"/>
      <c r="CN50" s="789"/>
      <c r="CO50" s="789"/>
      <c r="CP50" s="789"/>
      <c r="CQ50" s="790"/>
      <c r="CR50" s="788"/>
      <c r="CS50" s="789"/>
      <c r="CT50" s="789"/>
      <c r="CU50" s="789"/>
      <c r="CV50" s="790"/>
      <c r="CW50" s="788"/>
      <c r="CX50" s="789"/>
      <c r="CY50" s="789"/>
      <c r="CZ50" s="789"/>
      <c r="DA50" s="790"/>
      <c r="DB50" s="788"/>
      <c r="DC50" s="789"/>
      <c r="DD50" s="789"/>
      <c r="DE50" s="789"/>
      <c r="DF50" s="790"/>
      <c r="DG50" s="788"/>
      <c r="DH50" s="789"/>
      <c r="DI50" s="789"/>
      <c r="DJ50" s="789"/>
      <c r="DK50" s="790"/>
      <c r="DL50" s="788"/>
      <c r="DM50" s="789"/>
      <c r="DN50" s="789"/>
      <c r="DO50" s="789"/>
      <c r="DP50" s="790"/>
      <c r="DQ50" s="788"/>
      <c r="DR50" s="789"/>
      <c r="DS50" s="789"/>
      <c r="DT50" s="789"/>
      <c r="DU50" s="790"/>
      <c r="DV50" s="785"/>
      <c r="DW50" s="786"/>
      <c r="DX50" s="786"/>
      <c r="DY50" s="786"/>
      <c r="DZ50" s="791"/>
      <c r="EA50" s="230"/>
    </row>
    <row r="51" spans="1:131" ht="26.25" customHeight="1" x14ac:dyDescent="0.15">
      <c r="A51" s="238">
        <v>24</v>
      </c>
      <c r="B51" s="752"/>
      <c r="C51" s="753"/>
      <c r="D51" s="753"/>
      <c r="E51" s="753"/>
      <c r="F51" s="753"/>
      <c r="G51" s="753"/>
      <c r="H51" s="753"/>
      <c r="I51" s="753"/>
      <c r="J51" s="753"/>
      <c r="K51" s="753"/>
      <c r="L51" s="753"/>
      <c r="M51" s="753"/>
      <c r="N51" s="753"/>
      <c r="O51" s="753"/>
      <c r="P51" s="754"/>
      <c r="Q51" s="838"/>
      <c r="R51" s="839"/>
      <c r="S51" s="839"/>
      <c r="T51" s="839"/>
      <c r="U51" s="839"/>
      <c r="V51" s="839"/>
      <c r="W51" s="839"/>
      <c r="X51" s="839"/>
      <c r="Y51" s="839"/>
      <c r="Z51" s="839"/>
      <c r="AA51" s="839"/>
      <c r="AB51" s="839"/>
      <c r="AC51" s="839"/>
      <c r="AD51" s="839"/>
      <c r="AE51" s="840"/>
      <c r="AF51" s="758"/>
      <c r="AG51" s="759"/>
      <c r="AH51" s="759"/>
      <c r="AI51" s="759"/>
      <c r="AJ51" s="760"/>
      <c r="AK51" s="842"/>
      <c r="AL51" s="839"/>
      <c r="AM51" s="839"/>
      <c r="AN51" s="839"/>
      <c r="AO51" s="839"/>
      <c r="AP51" s="839"/>
      <c r="AQ51" s="839"/>
      <c r="AR51" s="839"/>
      <c r="AS51" s="839"/>
      <c r="AT51" s="839"/>
      <c r="AU51" s="839"/>
      <c r="AV51" s="839"/>
      <c r="AW51" s="839"/>
      <c r="AX51" s="839"/>
      <c r="AY51" s="839"/>
      <c r="AZ51" s="841"/>
      <c r="BA51" s="841"/>
      <c r="BB51" s="841"/>
      <c r="BC51" s="841"/>
      <c r="BD51" s="841"/>
      <c r="BE51" s="835"/>
      <c r="BF51" s="835"/>
      <c r="BG51" s="835"/>
      <c r="BH51" s="835"/>
      <c r="BI51" s="836"/>
      <c r="BJ51" s="232"/>
      <c r="BK51" s="232"/>
      <c r="BL51" s="232"/>
      <c r="BM51" s="232"/>
      <c r="BN51" s="232"/>
      <c r="BO51" s="241"/>
      <c r="BP51" s="241"/>
      <c r="BQ51" s="238">
        <v>45</v>
      </c>
      <c r="BR51" s="239"/>
      <c r="BS51" s="785"/>
      <c r="BT51" s="786"/>
      <c r="BU51" s="786"/>
      <c r="BV51" s="786"/>
      <c r="BW51" s="786"/>
      <c r="BX51" s="786"/>
      <c r="BY51" s="786"/>
      <c r="BZ51" s="786"/>
      <c r="CA51" s="786"/>
      <c r="CB51" s="786"/>
      <c r="CC51" s="786"/>
      <c r="CD51" s="786"/>
      <c r="CE51" s="786"/>
      <c r="CF51" s="786"/>
      <c r="CG51" s="787"/>
      <c r="CH51" s="788"/>
      <c r="CI51" s="789"/>
      <c r="CJ51" s="789"/>
      <c r="CK51" s="789"/>
      <c r="CL51" s="790"/>
      <c r="CM51" s="788"/>
      <c r="CN51" s="789"/>
      <c r="CO51" s="789"/>
      <c r="CP51" s="789"/>
      <c r="CQ51" s="790"/>
      <c r="CR51" s="788"/>
      <c r="CS51" s="789"/>
      <c r="CT51" s="789"/>
      <c r="CU51" s="789"/>
      <c r="CV51" s="790"/>
      <c r="CW51" s="788"/>
      <c r="CX51" s="789"/>
      <c r="CY51" s="789"/>
      <c r="CZ51" s="789"/>
      <c r="DA51" s="790"/>
      <c r="DB51" s="788"/>
      <c r="DC51" s="789"/>
      <c r="DD51" s="789"/>
      <c r="DE51" s="789"/>
      <c r="DF51" s="790"/>
      <c r="DG51" s="788"/>
      <c r="DH51" s="789"/>
      <c r="DI51" s="789"/>
      <c r="DJ51" s="789"/>
      <c r="DK51" s="790"/>
      <c r="DL51" s="788"/>
      <c r="DM51" s="789"/>
      <c r="DN51" s="789"/>
      <c r="DO51" s="789"/>
      <c r="DP51" s="790"/>
      <c r="DQ51" s="788"/>
      <c r="DR51" s="789"/>
      <c r="DS51" s="789"/>
      <c r="DT51" s="789"/>
      <c r="DU51" s="790"/>
      <c r="DV51" s="785"/>
      <c r="DW51" s="786"/>
      <c r="DX51" s="786"/>
      <c r="DY51" s="786"/>
      <c r="DZ51" s="791"/>
      <c r="EA51" s="230"/>
    </row>
    <row r="52" spans="1:131" ht="26.25" customHeight="1" x14ac:dyDescent="0.15">
      <c r="A52" s="238">
        <v>25</v>
      </c>
      <c r="B52" s="752"/>
      <c r="C52" s="753"/>
      <c r="D52" s="753"/>
      <c r="E52" s="753"/>
      <c r="F52" s="753"/>
      <c r="G52" s="753"/>
      <c r="H52" s="753"/>
      <c r="I52" s="753"/>
      <c r="J52" s="753"/>
      <c r="K52" s="753"/>
      <c r="L52" s="753"/>
      <c r="M52" s="753"/>
      <c r="N52" s="753"/>
      <c r="O52" s="753"/>
      <c r="P52" s="754"/>
      <c r="Q52" s="838"/>
      <c r="R52" s="839"/>
      <c r="S52" s="839"/>
      <c r="T52" s="839"/>
      <c r="U52" s="839"/>
      <c r="V52" s="839"/>
      <c r="W52" s="839"/>
      <c r="X52" s="839"/>
      <c r="Y52" s="839"/>
      <c r="Z52" s="839"/>
      <c r="AA52" s="839"/>
      <c r="AB52" s="839"/>
      <c r="AC52" s="839"/>
      <c r="AD52" s="839"/>
      <c r="AE52" s="840"/>
      <c r="AF52" s="758"/>
      <c r="AG52" s="759"/>
      <c r="AH52" s="759"/>
      <c r="AI52" s="759"/>
      <c r="AJ52" s="760"/>
      <c r="AK52" s="842"/>
      <c r="AL52" s="839"/>
      <c r="AM52" s="839"/>
      <c r="AN52" s="839"/>
      <c r="AO52" s="839"/>
      <c r="AP52" s="839"/>
      <c r="AQ52" s="839"/>
      <c r="AR52" s="839"/>
      <c r="AS52" s="839"/>
      <c r="AT52" s="839"/>
      <c r="AU52" s="839"/>
      <c r="AV52" s="839"/>
      <c r="AW52" s="839"/>
      <c r="AX52" s="839"/>
      <c r="AY52" s="839"/>
      <c r="AZ52" s="841"/>
      <c r="BA52" s="841"/>
      <c r="BB52" s="841"/>
      <c r="BC52" s="841"/>
      <c r="BD52" s="841"/>
      <c r="BE52" s="835"/>
      <c r="BF52" s="835"/>
      <c r="BG52" s="835"/>
      <c r="BH52" s="835"/>
      <c r="BI52" s="836"/>
      <c r="BJ52" s="232"/>
      <c r="BK52" s="232"/>
      <c r="BL52" s="232"/>
      <c r="BM52" s="232"/>
      <c r="BN52" s="232"/>
      <c r="BO52" s="241"/>
      <c r="BP52" s="241"/>
      <c r="BQ52" s="238">
        <v>46</v>
      </c>
      <c r="BR52" s="239"/>
      <c r="BS52" s="785"/>
      <c r="BT52" s="786"/>
      <c r="BU52" s="786"/>
      <c r="BV52" s="786"/>
      <c r="BW52" s="786"/>
      <c r="BX52" s="786"/>
      <c r="BY52" s="786"/>
      <c r="BZ52" s="786"/>
      <c r="CA52" s="786"/>
      <c r="CB52" s="786"/>
      <c r="CC52" s="786"/>
      <c r="CD52" s="786"/>
      <c r="CE52" s="786"/>
      <c r="CF52" s="786"/>
      <c r="CG52" s="787"/>
      <c r="CH52" s="788"/>
      <c r="CI52" s="789"/>
      <c r="CJ52" s="789"/>
      <c r="CK52" s="789"/>
      <c r="CL52" s="790"/>
      <c r="CM52" s="788"/>
      <c r="CN52" s="789"/>
      <c r="CO52" s="789"/>
      <c r="CP52" s="789"/>
      <c r="CQ52" s="790"/>
      <c r="CR52" s="788"/>
      <c r="CS52" s="789"/>
      <c r="CT52" s="789"/>
      <c r="CU52" s="789"/>
      <c r="CV52" s="790"/>
      <c r="CW52" s="788"/>
      <c r="CX52" s="789"/>
      <c r="CY52" s="789"/>
      <c r="CZ52" s="789"/>
      <c r="DA52" s="790"/>
      <c r="DB52" s="788"/>
      <c r="DC52" s="789"/>
      <c r="DD52" s="789"/>
      <c r="DE52" s="789"/>
      <c r="DF52" s="790"/>
      <c r="DG52" s="788"/>
      <c r="DH52" s="789"/>
      <c r="DI52" s="789"/>
      <c r="DJ52" s="789"/>
      <c r="DK52" s="790"/>
      <c r="DL52" s="788"/>
      <c r="DM52" s="789"/>
      <c r="DN52" s="789"/>
      <c r="DO52" s="789"/>
      <c r="DP52" s="790"/>
      <c r="DQ52" s="788"/>
      <c r="DR52" s="789"/>
      <c r="DS52" s="789"/>
      <c r="DT52" s="789"/>
      <c r="DU52" s="790"/>
      <c r="DV52" s="785"/>
      <c r="DW52" s="786"/>
      <c r="DX52" s="786"/>
      <c r="DY52" s="786"/>
      <c r="DZ52" s="791"/>
      <c r="EA52" s="230"/>
    </row>
    <row r="53" spans="1:131" ht="26.25" customHeight="1" x14ac:dyDescent="0.15">
      <c r="A53" s="238">
        <v>26</v>
      </c>
      <c r="B53" s="752"/>
      <c r="C53" s="753"/>
      <c r="D53" s="753"/>
      <c r="E53" s="753"/>
      <c r="F53" s="753"/>
      <c r="G53" s="753"/>
      <c r="H53" s="753"/>
      <c r="I53" s="753"/>
      <c r="J53" s="753"/>
      <c r="K53" s="753"/>
      <c r="L53" s="753"/>
      <c r="M53" s="753"/>
      <c r="N53" s="753"/>
      <c r="O53" s="753"/>
      <c r="P53" s="754"/>
      <c r="Q53" s="838"/>
      <c r="R53" s="839"/>
      <c r="S53" s="839"/>
      <c r="T53" s="839"/>
      <c r="U53" s="839"/>
      <c r="V53" s="839"/>
      <c r="W53" s="839"/>
      <c r="X53" s="839"/>
      <c r="Y53" s="839"/>
      <c r="Z53" s="839"/>
      <c r="AA53" s="839"/>
      <c r="AB53" s="839"/>
      <c r="AC53" s="839"/>
      <c r="AD53" s="839"/>
      <c r="AE53" s="840"/>
      <c r="AF53" s="758"/>
      <c r="AG53" s="759"/>
      <c r="AH53" s="759"/>
      <c r="AI53" s="759"/>
      <c r="AJ53" s="760"/>
      <c r="AK53" s="842"/>
      <c r="AL53" s="839"/>
      <c r="AM53" s="839"/>
      <c r="AN53" s="839"/>
      <c r="AO53" s="839"/>
      <c r="AP53" s="839"/>
      <c r="AQ53" s="839"/>
      <c r="AR53" s="839"/>
      <c r="AS53" s="839"/>
      <c r="AT53" s="839"/>
      <c r="AU53" s="839"/>
      <c r="AV53" s="839"/>
      <c r="AW53" s="839"/>
      <c r="AX53" s="839"/>
      <c r="AY53" s="839"/>
      <c r="AZ53" s="841"/>
      <c r="BA53" s="841"/>
      <c r="BB53" s="841"/>
      <c r="BC53" s="841"/>
      <c r="BD53" s="841"/>
      <c r="BE53" s="835"/>
      <c r="BF53" s="835"/>
      <c r="BG53" s="835"/>
      <c r="BH53" s="835"/>
      <c r="BI53" s="836"/>
      <c r="BJ53" s="232"/>
      <c r="BK53" s="232"/>
      <c r="BL53" s="232"/>
      <c r="BM53" s="232"/>
      <c r="BN53" s="232"/>
      <c r="BO53" s="241"/>
      <c r="BP53" s="241"/>
      <c r="BQ53" s="238">
        <v>47</v>
      </c>
      <c r="BR53" s="239"/>
      <c r="BS53" s="785"/>
      <c r="BT53" s="786"/>
      <c r="BU53" s="786"/>
      <c r="BV53" s="786"/>
      <c r="BW53" s="786"/>
      <c r="BX53" s="786"/>
      <c r="BY53" s="786"/>
      <c r="BZ53" s="786"/>
      <c r="CA53" s="786"/>
      <c r="CB53" s="786"/>
      <c r="CC53" s="786"/>
      <c r="CD53" s="786"/>
      <c r="CE53" s="786"/>
      <c r="CF53" s="786"/>
      <c r="CG53" s="787"/>
      <c r="CH53" s="788"/>
      <c r="CI53" s="789"/>
      <c r="CJ53" s="789"/>
      <c r="CK53" s="789"/>
      <c r="CL53" s="790"/>
      <c r="CM53" s="788"/>
      <c r="CN53" s="789"/>
      <c r="CO53" s="789"/>
      <c r="CP53" s="789"/>
      <c r="CQ53" s="790"/>
      <c r="CR53" s="788"/>
      <c r="CS53" s="789"/>
      <c r="CT53" s="789"/>
      <c r="CU53" s="789"/>
      <c r="CV53" s="790"/>
      <c r="CW53" s="788"/>
      <c r="CX53" s="789"/>
      <c r="CY53" s="789"/>
      <c r="CZ53" s="789"/>
      <c r="DA53" s="790"/>
      <c r="DB53" s="788"/>
      <c r="DC53" s="789"/>
      <c r="DD53" s="789"/>
      <c r="DE53" s="789"/>
      <c r="DF53" s="790"/>
      <c r="DG53" s="788"/>
      <c r="DH53" s="789"/>
      <c r="DI53" s="789"/>
      <c r="DJ53" s="789"/>
      <c r="DK53" s="790"/>
      <c r="DL53" s="788"/>
      <c r="DM53" s="789"/>
      <c r="DN53" s="789"/>
      <c r="DO53" s="789"/>
      <c r="DP53" s="790"/>
      <c r="DQ53" s="788"/>
      <c r="DR53" s="789"/>
      <c r="DS53" s="789"/>
      <c r="DT53" s="789"/>
      <c r="DU53" s="790"/>
      <c r="DV53" s="785"/>
      <c r="DW53" s="786"/>
      <c r="DX53" s="786"/>
      <c r="DY53" s="786"/>
      <c r="DZ53" s="791"/>
      <c r="EA53" s="230"/>
    </row>
    <row r="54" spans="1:131" ht="26.25" customHeight="1" x14ac:dyDescent="0.15">
      <c r="A54" s="238">
        <v>27</v>
      </c>
      <c r="B54" s="752"/>
      <c r="C54" s="753"/>
      <c r="D54" s="753"/>
      <c r="E54" s="753"/>
      <c r="F54" s="753"/>
      <c r="G54" s="753"/>
      <c r="H54" s="753"/>
      <c r="I54" s="753"/>
      <c r="J54" s="753"/>
      <c r="K54" s="753"/>
      <c r="L54" s="753"/>
      <c r="M54" s="753"/>
      <c r="N54" s="753"/>
      <c r="O54" s="753"/>
      <c r="P54" s="754"/>
      <c r="Q54" s="838"/>
      <c r="R54" s="839"/>
      <c r="S54" s="839"/>
      <c r="T54" s="839"/>
      <c r="U54" s="839"/>
      <c r="V54" s="839"/>
      <c r="W54" s="839"/>
      <c r="X54" s="839"/>
      <c r="Y54" s="839"/>
      <c r="Z54" s="839"/>
      <c r="AA54" s="839"/>
      <c r="AB54" s="839"/>
      <c r="AC54" s="839"/>
      <c r="AD54" s="839"/>
      <c r="AE54" s="840"/>
      <c r="AF54" s="758"/>
      <c r="AG54" s="759"/>
      <c r="AH54" s="759"/>
      <c r="AI54" s="759"/>
      <c r="AJ54" s="760"/>
      <c r="AK54" s="842"/>
      <c r="AL54" s="839"/>
      <c r="AM54" s="839"/>
      <c r="AN54" s="839"/>
      <c r="AO54" s="839"/>
      <c r="AP54" s="839"/>
      <c r="AQ54" s="839"/>
      <c r="AR54" s="839"/>
      <c r="AS54" s="839"/>
      <c r="AT54" s="839"/>
      <c r="AU54" s="839"/>
      <c r="AV54" s="839"/>
      <c r="AW54" s="839"/>
      <c r="AX54" s="839"/>
      <c r="AY54" s="839"/>
      <c r="AZ54" s="841"/>
      <c r="BA54" s="841"/>
      <c r="BB54" s="841"/>
      <c r="BC54" s="841"/>
      <c r="BD54" s="841"/>
      <c r="BE54" s="835"/>
      <c r="BF54" s="835"/>
      <c r="BG54" s="835"/>
      <c r="BH54" s="835"/>
      <c r="BI54" s="836"/>
      <c r="BJ54" s="232"/>
      <c r="BK54" s="232"/>
      <c r="BL54" s="232"/>
      <c r="BM54" s="232"/>
      <c r="BN54" s="232"/>
      <c r="BO54" s="241"/>
      <c r="BP54" s="241"/>
      <c r="BQ54" s="238">
        <v>48</v>
      </c>
      <c r="BR54" s="239"/>
      <c r="BS54" s="785"/>
      <c r="BT54" s="786"/>
      <c r="BU54" s="786"/>
      <c r="BV54" s="786"/>
      <c r="BW54" s="786"/>
      <c r="BX54" s="786"/>
      <c r="BY54" s="786"/>
      <c r="BZ54" s="786"/>
      <c r="CA54" s="786"/>
      <c r="CB54" s="786"/>
      <c r="CC54" s="786"/>
      <c r="CD54" s="786"/>
      <c r="CE54" s="786"/>
      <c r="CF54" s="786"/>
      <c r="CG54" s="787"/>
      <c r="CH54" s="788"/>
      <c r="CI54" s="789"/>
      <c r="CJ54" s="789"/>
      <c r="CK54" s="789"/>
      <c r="CL54" s="790"/>
      <c r="CM54" s="788"/>
      <c r="CN54" s="789"/>
      <c r="CO54" s="789"/>
      <c r="CP54" s="789"/>
      <c r="CQ54" s="790"/>
      <c r="CR54" s="788"/>
      <c r="CS54" s="789"/>
      <c r="CT54" s="789"/>
      <c r="CU54" s="789"/>
      <c r="CV54" s="790"/>
      <c r="CW54" s="788"/>
      <c r="CX54" s="789"/>
      <c r="CY54" s="789"/>
      <c r="CZ54" s="789"/>
      <c r="DA54" s="790"/>
      <c r="DB54" s="788"/>
      <c r="DC54" s="789"/>
      <c r="DD54" s="789"/>
      <c r="DE54" s="789"/>
      <c r="DF54" s="790"/>
      <c r="DG54" s="788"/>
      <c r="DH54" s="789"/>
      <c r="DI54" s="789"/>
      <c r="DJ54" s="789"/>
      <c r="DK54" s="790"/>
      <c r="DL54" s="788"/>
      <c r="DM54" s="789"/>
      <c r="DN54" s="789"/>
      <c r="DO54" s="789"/>
      <c r="DP54" s="790"/>
      <c r="DQ54" s="788"/>
      <c r="DR54" s="789"/>
      <c r="DS54" s="789"/>
      <c r="DT54" s="789"/>
      <c r="DU54" s="790"/>
      <c r="DV54" s="785"/>
      <c r="DW54" s="786"/>
      <c r="DX54" s="786"/>
      <c r="DY54" s="786"/>
      <c r="DZ54" s="791"/>
      <c r="EA54" s="230"/>
    </row>
    <row r="55" spans="1:131" ht="26.25" customHeight="1" x14ac:dyDescent="0.15">
      <c r="A55" s="238">
        <v>28</v>
      </c>
      <c r="B55" s="752"/>
      <c r="C55" s="753"/>
      <c r="D55" s="753"/>
      <c r="E55" s="753"/>
      <c r="F55" s="753"/>
      <c r="G55" s="753"/>
      <c r="H55" s="753"/>
      <c r="I55" s="753"/>
      <c r="J55" s="753"/>
      <c r="K55" s="753"/>
      <c r="L55" s="753"/>
      <c r="M55" s="753"/>
      <c r="N55" s="753"/>
      <c r="O55" s="753"/>
      <c r="P55" s="754"/>
      <c r="Q55" s="838"/>
      <c r="R55" s="839"/>
      <c r="S55" s="839"/>
      <c r="T55" s="839"/>
      <c r="U55" s="839"/>
      <c r="V55" s="839"/>
      <c r="W55" s="839"/>
      <c r="X55" s="839"/>
      <c r="Y55" s="839"/>
      <c r="Z55" s="839"/>
      <c r="AA55" s="839"/>
      <c r="AB55" s="839"/>
      <c r="AC55" s="839"/>
      <c r="AD55" s="839"/>
      <c r="AE55" s="840"/>
      <c r="AF55" s="758"/>
      <c r="AG55" s="759"/>
      <c r="AH55" s="759"/>
      <c r="AI55" s="759"/>
      <c r="AJ55" s="760"/>
      <c r="AK55" s="842"/>
      <c r="AL55" s="839"/>
      <c r="AM55" s="839"/>
      <c r="AN55" s="839"/>
      <c r="AO55" s="839"/>
      <c r="AP55" s="839"/>
      <c r="AQ55" s="839"/>
      <c r="AR55" s="839"/>
      <c r="AS55" s="839"/>
      <c r="AT55" s="839"/>
      <c r="AU55" s="839"/>
      <c r="AV55" s="839"/>
      <c r="AW55" s="839"/>
      <c r="AX55" s="839"/>
      <c r="AY55" s="839"/>
      <c r="AZ55" s="841"/>
      <c r="BA55" s="841"/>
      <c r="BB55" s="841"/>
      <c r="BC55" s="841"/>
      <c r="BD55" s="841"/>
      <c r="BE55" s="835"/>
      <c r="BF55" s="835"/>
      <c r="BG55" s="835"/>
      <c r="BH55" s="835"/>
      <c r="BI55" s="836"/>
      <c r="BJ55" s="232"/>
      <c r="BK55" s="232"/>
      <c r="BL55" s="232"/>
      <c r="BM55" s="232"/>
      <c r="BN55" s="232"/>
      <c r="BO55" s="241"/>
      <c r="BP55" s="241"/>
      <c r="BQ55" s="238">
        <v>49</v>
      </c>
      <c r="BR55" s="239"/>
      <c r="BS55" s="785"/>
      <c r="BT55" s="786"/>
      <c r="BU55" s="786"/>
      <c r="BV55" s="786"/>
      <c r="BW55" s="786"/>
      <c r="BX55" s="786"/>
      <c r="BY55" s="786"/>
      <c r="BZ55" s="786"/>
      <c r="CA55" s="786"/>
      <c r="CB55" s="786"/>
      <c r="CC55" s="786"/>
      <c r="CD55" s="786"/>
      <c r="CE55" s="786"/>
      <c r="CF55" s="786"/>
      <c r="CG55" s="787"/>
      <c r="CH55" s="788"/>
      <c r="CI55" s="789"/>
      <c r="CJ55" s="789"/>
      <c r="CK55" s="789"/>
      <c r="CL55" s="790"/>
      <c r="CM55" s="788"/>
      <c r="CN55" s="789"/>
      <c r="CO55" s="789"/>
      <c r="CP55" s="789"/>
      <c r="CQ55" s="790"/>
      <c r="CR55" s="788"/>
      <c r="CS55" s="789"/>
      <c r="CT55" s="789"/>
      <c r="CU55" s="789"/>
      <c r="CV55" s="790"/>
      <c r="CW55" s="788"/>
      <c r="CX55" s="789"/>
      <c r="CY55" s="789"/>
      <c r="CZ55" s="789"/>
      <c r="DA55" s="790"/>
      <c r="DB55" s="788"/>
      <c r="DC55" s="789"/>
      <c r="DD55" s="789"/>
      <c r="DE55" s="789"/>
      <c r="DF55" s="790"/>
      <c r="DG55" s="788"/>
      <c r="DH55" s="789"/>
      <c r="DI55" s="789"/>
      <c r="DJ55" s="789"/>
      <c r="DK55" s="790"/>
      <c r="DL55" s="788"/>
      <c r="DM55" s="789"/>
      <c r="DN55" s="789"/>
      <c r="DO55" s="789"/>
      <c r="DP55" s="790"/>
      <c r="DQ55" s="788"/>
      <c r="DR55" s="789"/>
      <c r="DS55" s="789"/>
      <c r="DT55" s="789"/>
      <c r="DU55" s="790"/>
      <c r="DV55" s="785"/>
      <c r="DW55" s="786"/>
      <c r="DX55" s="786"/>
      <c r="DY55" s="786"/>
      <c r="DZ55" s="791"/>
      <c r="EA55" s="230"/>
    </row>
    <row r="56" spans="1:131" ht="26.25" customHeight="1" x14ac:dyDescent="0.15">
      <c r="A56" s="238">
        <v>29</v>
      </c>
      <c r="B56" s="752"/>
      <c r="C56" s="753"/>
      <c r="D56" s="753"/>
      <c r="E56" s="753"/>
      <c r="F56" s="753"/>
      <c r="G56" s="753"/>
      <c r="H56" s="753"/>
      <c r="I56" s="753"/>
      <c r="J56" s="753"/>
      <c r="K56" s="753"/>
      <c r="L56" s="753"/>
      <c r="M56" s="753"/>
      <c r="N56" s="753"/>
      <c r="O56" s="753"/>
      <c r="P56" s="754"/>
      <c r="Q56" s="838"/>
      <c r="R56" s="839"/>
      <c r="S56" s="839"/>
      <c r="T56" s="839"/>
      <c r="U56" s="839"/>
      <c r="V56" s="839"/>
      <c r="W56" s="839"/>
      <c r="X56" s="839"/>
      <c r="Y56" s="839"/>
      <c r="Z56" s="839"/>
      <c r="AA56" s="839"/>
      <c r="AB56" s="839"/>
      <c r="AC56" s="839"/>
      <c r="AD56" s="839"/>
      <c r="AE56" s="840"/>
      <c r="AF56" s="758"/>
      <c r="AG56" s="759"/>
      <c r="AH56" s="759"/>
      <c r="AI56" s="759"/>
      <c r="AJ56" s="760"/>
      <c r="AK56" s="842"/>
      <c r="AL56" s="839"/>
      <c r="AM56" s="839"/>
      <c r="AN56" s="839"/>
      <c r="AO56" s="839"/>
      <c r="AP56" s="839"/>
      <c r="AQ56" s="839"/>
      <c r="AR56" s="839"/>
      <c r="AS56" s="839"/>
      <c r="AT56" s="839"/>
      <c r="AU56" s="839"/>
      <c r="AV56" s="839"/>
      <c r="AW56" s="839"/>
      <c r="AX56" s="839"/>
      <c r="AY56" s="839"/>
      <c r="AZ56" s="841"/>
      <c r="BA56" s="841"/>
      <c r="BB56" s="841"/>
      <c r="BC56" s="841"/>
      <c r="BD56" s="841"/>
      <c r="BE56" s="835"/>
      <c r="BF56" s="835"/>
      <c r="BG56" s="835"/>
      <c r="BH56" s="835"/>
      <c r="BI56" s="836"/>
      <c r="BJ56" s="232"/>
      <c r="BK56" s="232"/>
      <c r="BL56" s="232"/>
      <c r="BM56" s="232"/>
      <c r="BN56" s="232"/>
      <c r="BO56" s="241"/>
      <c r="BP56" s="241"/>
      <c r="BQ56" s="238">
        <v>50</v>
      </c>
      <c r="BR56" s="239"/>
      <c r="BS56" s="785"/>
      <c r="BT56" s="786"/>
      <c r="BU56" s="786"/>
      <c r="BV56" s="786"/>
      <c r="BW56" s="786"/>
      <c r="BX56" s="786"/>
      <c r="BY56" s="786"/>
      <c r="BZ56" s="786"/>
      <c r="CA56" s="786"/>
      <c r="CB56" s="786"/>
      <c r="CC56" s="786"/>
      <c r="CD56" s="786"/>
      <c r="CE56" s="786"/>
      <c r="CF56" s="786"/>
      <c r="CG56" s="787"/>
      <c r="CH56" s="788"/>
      <c r="CI56" s="789"/>
      <c r="CJ56" s="789"/>
      <c r="CK56" s="789"/>
      <c r="CL56" s="790"/>
      <c r="CM56" s="788"/>
      <c r="CN56" s="789"/>
      <c r="CO56" s="789"/>
      <c r="CP56" s="789"/>
      <c r="CQ56" s="790"/>
      <c r="CR56" s="788"/>
      <c r="CS56" s="789"/>
      <c r="CT56" s="789"/>
      <c r="CU56" s="789"/>
      <c r="CV56" s="790"/>
      <c r="CW56" s="788"/>
      <c r="CX56" s="789"/>
      <c r="CY56" s="789"/>
      <c r="CZ56" s="789"/>
      <c r="DA56" s="790"/>
      <c r="DB56" s="788"/>
      <c r="DC56" s="789"/>
      <c r="DD56" s="789"/>
      <c r="DE56" s="789"/>
      <c r="DF56" s="790"/>
      <c r="DG56" s="788"/>
      <c r="DH56" s="789"/>
      <c r="DI56" s="789"/>
      <c r="DJ56" s="789"/>
      <c r="DK56" s="790"/>
      <c r="DL56" s="788"/>
      <c r="DM56" s="789"/>
      <c r="DN56" s="789"/>
      <c r="DO56" s="789"/>
      <c r="DP56" s="790"/>
      <c r="DQ56" s="788"/>
      <c r="DR56" s="789"/>
      <c r="DS56" s="789"/>
      <c r="DT56" s="789"/>
      <c r="DU56" s="790"/>
      <c r="DV56" s="785"/>
      <c r="DW56" s="786"/>
      <c r="DX56" s="786"/>
      <c r="DY56" s="786"/>
      <c r="DZ56" s="791"/>
      <c r="EA56" s="230"/>
    </row>
    <row r="57" spans="1:131" ht="26.25" customHeight="1" x14ac:dyDescent="0.15">
      <c r="A57" s="238">
        <v>30</v>
      </c>
      <c r="B57" s="752"/>
      <c r="C57" s="753"/>
      <c r="D57" s="753"/>
      <c r="E57" s="753"/>
      <c r="F57" s="753"/>
      <c r="G57" s="753"/>
      <c r="H57" s="753"/>
      <c r="I57" s="753"/>
      <c r="J57" s="753"/>
      <c r="K57" s="753"/>
      <c r="L57" s="753"/>
      <c r="M57" s="753"/>
      <c r="N57" s="753"/>
      <c r="O57" s="753"/>
      <c r="P57" s="754"/>
      <c r="Q57" s="838"/>
      <c r="R57" s="839"/>
      <c r="S57" s="839"/>
      <c r="T57" s="839"/>
      <c r="U57" s="839"/>
      <c r="V57" s="839"/>
      <c r="W57" s="839"/>
      <c r="X57" s="839"/>
      <c r="Y57" s="839"/>
      <c r="Z57" s="839"/>
      <c r="AA57" s="839"/>
      <c r="AB57" s="839"/>
      <c r="AC57" s="839"/>
      <c r="AD57" s="839"/>
      <c r="AE57" s="840"/>
      <c r="AF57" s="758"/>
      <c r="AG57" s="759"/>
      <c r="AH57" s="759"/>
      <c r="AI57" s="759"/>
      <c r="AJ57" s="760"/>
      <c r="AK57" s="842"/>
      <c r="AL57" s="839"/>
      <c r="AM57" s="839"/>
      <c r="AN57" s="839"/>
      <c r="AO57" s="839"/>
      <c r="AP57" s="839"/>
      <c r="AQ57" s="839"/>
      <c r="AR57" s="839"/>
      <c r="AS57" s="839"/>
      <c r="AT57" s="839"/>
      <c r="AU57" s="839"/>
      <c r="AV57" s="839"/>
      <c r="AW57" s="839"/>
      <c r="AX57" s="839"/>
      <c r="AY57" s="839"/>
      <c r="AZ57" s="841"/>
      <c r="BA57" s="841"/>
      <c r="BB57" s="841"/>
      <c r="BC57" s="841"/>
      <c r="BD57" s="841"/>
      <c r="BE57" s="835"/>
      <c r="BF57" s="835"/>
      <c r="BG57" s="835"/>
      <c r="BH57" s="835"/>
      <c r="BI57" s="836"/>
      <c r="BJ57" s="232"/>
      <c r="BK57" s="232"/>
      <c r="BL57" s="232"/>
      <c r="BM57" s="232"/>
      <c r="BN57" s="232"/>
      <c r="BO57" s="241"/>
      <c r="BP57" s="241"/>
      <c r="BQ57" s="238">
        <v>51</v>
      </c>
      <c r="BR57" s="239"/>
      <c r="BS57" s="785"/>
      <c r="BT57" s="786"/>
      <c r="BU57" s="786"/>
      <c r="BV57" s="786"/>
      <c r="BW57" s="786"/>
      <c r="BX57" s="786"/>
      <c r="BY57" s="786"/>
      <c r="BZ57" s="786"/>
      <c r="CA57" s="786"/>
      <c r="CB57" s="786"/>
      <c r="CC57" s="786"/>
      <c r="CD57" s="786"/>
      <c r="CE57" s="786"/>
      <c r="CF57" s="786"/>
      <c r="CG57" s="787"/>
      <c r="CH57" s="788"/>
      <c r="CI57" s="789"/>
      <c r="CJ57" s="789"/>
      <c r="CK57" s="789"/>
      <c r="CL57" s="790"/>
      <c r="CM57" s="788"/>
      <c r="CN57" s="789"/>
      <c r="CO57" s="789"/>
      <c r="CP57" s="789"/>
      <c r="CQ57" s="790"/>
      <c r="CR57" s="788"/>
      <c r="CS57" s="789"/>
      <c r="CT57" s="789"/>
      <c r="CU57" s="789"/>
      <c r="CV57" s="790"/>
      <c r="CW57" s="788"/>
      <c r="CX57" s="789"/>
      <c r="CY57" s="789"/>
      <c r="CZ57" s="789"/>
      <c r="DA57" s="790"/>
      <c r="DB57" s="788"/>
      <c r="DC57" s="789"/>
      <c r="DD57" s="789"/>
      <c r="DE57" s="789"/>
      <c r="DF57" s="790"/>
      <c r="DG57" s="788"/>
      <c r="DH57" s="789"/>
      <c r="DI57" s="789"/>
      <c r="DJ57" s="789"/>
      <c r="DK57" s="790"/>
      <c r="DL57" s="788"/>
      <c r="DM57" s="789"/>
      <c r="DN57" s="789"/>
      <c r="DO57" s="789"/>
      <c r="DP57" s="790"/>
      <c r="DQ57" s="788"/>
      <c r="DR57" s="789"/>
      <c r="DS57" s="789"/>
      <c r="DT57" s="789"/>
      <c r="DU57" s="790"/>
      <c r="DV57" s="785"/>
      <c r="DW57" s="786"/>
      <c r="DX57" s="786"/>
      <c r="DY57" s="786"/>
      <c r="DZ57" s="791"/>
      <c r="EA57" s="230"/>
    </row>
    <row r="58" spans="1:131" ht="26.25" customHeight="1" x14ac:dyDescent="0.15">
      <c r="A58" s="238">
        <v>31</v>
      </c>
      <c r="B58" s="752"/>
      <c r="C58" s="753"/>
      <c r="D58" s="753"/>
      <c r="E58" s="753"/>
      <c r="F58" s="753"/>
      <c r="G58" s="753"/>
      <c r="H58" s="753"/>
      <c r="I58" s="753"/>
      <c r="J58" s="753"/>
      <c r="K58" s="753"/>
      <c r="L58" s="753"/>
      <c r="M58" s="753"/>
      <c r="N58" s="753"/>
      <c r="O58" s="753"/>
      <c r="P58" s="754"/>
      <c r="Q58" s="838"/>
      <c r="R58" s="839"/>
      <c r="S58" s="839"/>
      <c r="T58" s="839"/>
      <c r="U58" s="839"/>
      <c r="V58" s="839"/>
      <c r="W58" s="839"/>
      <c r="X58" s="839"/>
      <c r="Y58" s="839"/>
      <c r="Z58" s="839"/>
      <c r="AA58" s="839"/>
      <c r="AB58" s="839"/>
      <c r="AC58" s="839"/>
      <c r="AD58" s="839"/>
      <c r="AE58" s="840"/>
      <c r="AF58" s="758"/>
      <c r="AG58" s="759"/>
      <c r="AH58" s="759"/>
      <c r="AI58" s="759"/>
      <c r="AJ58" s="760"/>
      <c r="AK58" s="842"/>
      <c r="AL58" s="839"/>
      <c r="AM58" s="839"/>
      <c r="AN58" s="839"/>
      <c r="AO58" s="839"/>
      <c r="AP58" s="839"/>
      <c r="AQ58" s="839"/>
      <c r="AR58" s="839"/>
      <c r="AS58" s="839"/>
      <c r="AT58" s="839"/>
      <c r="AU58" s="839"/>
      <c r="AV58" s="839"/>
      <c r="AW58" s="839"/>
      <c r="AX58" s="839"/>
      <c r="AY58" s="839"/>
      <c r="AZ58" s="841"/>
      <c r="BA58" s="841"/>
      <c r="BB58" s="841"/>
      <c r="BC58" s="841"/>
      <c r="BD58" s="841"/>
      <c r="BE58" s="835"/>
      <c r="BF58" s="835"/>
      <c r="BG58" s="835"/>
      <c r="BH58" s="835"/>
      <c r="BI58" s="836"/>
      <c r="BJ58" s="232"/>
      <c r="BK58" s="232"/>
      <c r="BL58" s="232"/>
      <c r="BM58" s="232"/>
      <c r="BN58" s="232"/>
      <c r="BO58" s="241"/>
      <c r="BP58" s="241"/>
      <c r="BQ58" s="238">
        <v>52</v>
      </c>
      <c r="BR58" s="239"/>
      <c r="BS58" s="785"/>
      <c r="BT58" s="786"/>
      <c r="BU58" s="786"/>
      <c r="BV58" s="786"/>
      <c r="BW58" s="786"/>
      <c r="BX58" s="786"/>
      <c r="BY58" s="786"/>
      <c r="BZ58" s="786"/>
      <c r="CA58" s="786"/>
      <c r="CB58" s="786"/>
      <c r="CC58" s="786"/>
      <c r="CD58" s="786"/>
      <c r="CE58" s="786"/>
      <c r="CF58" s="786"/>
      <c r="CG58" s="787"/>
      <c r="CH58" s="788"/>
      <c r="CI58" s="789"/>
      <c r="CJ58" s="789"/>
      <c r="CK58" s="789"/>
      <c r="CL58" s="790"/>
      <c r="CM58" s="788"/>
      <c r="CN58" s="789"/>
      <c r="CO58" s="789"/>
      <c r="CP58" s="789"/>
      <c r="CQ58" s="790"/>
      <c r="CR58" s="788"/>
      <c r="CS58" s="789"/>
      <c r="CT58" s="789"/>
      <c r="CU58" s="789"/>
      <c r="CV58" s="790"/>
      <c r="CW58" s="788"/>
      <c r="CX58" s="789"/>
      <c r="CY58" s="789"/>
      <c r="CZ58" s="789"/>
      <c r="DA58" s="790"/>
      <c r="DB58" s="788"/>
      <c r="DC58" s="789"/>
      <c r="DD58" s="789"/>
      <c r="DE58" s="789"/>
      <c r="DF58" s="790"/>
      <c r="DG58" s="788"/>
      <c r="DH58" s="789"/>
      <c r="DI58" s="789"/>
      <c r="DJ58" s="789"/>
      <c r="DK58" s="790"/>
      <c r="DL58" s="788"/>
      <c r="DM58" s="789"/>
      <c r="DN58" s="789"/>
      <c r="DO58" s="789"/>
      <c r="DP58" s="790"/>
      <c r="DQ58" s="788"/>
      <c r="DR58" s="789"/>
      <c r="DS58" s="789"/>
      <c r="DT58" s="789"/>
      <c r="DU58" s="790"/>
      <c r="DV58" s="785"/>
      <c r="DW58" s="786"/>
      <c r="DX58" s="786"/>
      <c r="DY58" s="786"/>
      <c r="DZ58" s="791"/>
      <c r="EA58" s="230"/>
    </row>
    <row r="59" spans="1:131" ht="26.25" customHeight="1" x14ac:dyDescent="0.15">
      <c r="A59" s="238">
        <v>32</v>
      </c>
      <c r="B59" s="752"/>
      <c r="C59" s="753"/>
      <c r="D59" s="753"/>
      <c r="E59" s="753"/>
      <c r="F59" s="753"/>
      <c r="G59" s="753"/>
      <c r="H59" s="753"/>
      <c r="I59" s="753"/>
      <c r="J59" s="753"/>
      <c r="K59" s="753"/>
      <c r="L59" s="753"/>
      <c r="M59" s="753"/>
      <c r="N59" s="753"/>
      <c r="O59" s="753"/>
      <c r="P59" s="754"/>
      <c r="Q59" s="838"/>
      <c r="R59" s="839"/>
      <c r="S59" s="839"/>
      <c r="T59" s="839"/>
      <c r="U59" s="839"/>
      <c r="V59" s="839"/>
      <c r="W59" s="839"/>
      <c r="X59" s="839"/>
      <c r="Y59" s="839"/>
      <c r="Z59" s="839"/>
      <c r="AA59" s="839"/>
      <c r="AB59" s="839"/>
      <c r="AC59" s="839"/>
      <c r="AD59" s="839"/>
      <c r="AE59" s="840"/>
      <c r="AF59" s="758"/>
      <c r="AG59" s="759"/>
      <c r="AH59" s="759"/>
      <c r="AI59" s="759"/>
      <c r="AJ59" s="760"/>
      <c r="AK59" s="842"/>
      <c r="AL59" s="839"/>
      <c r="AM59" s="839"/>
      <c r="AN59" s="839"/>
      <c r="AO59" s="839"/>
      <c r="AP59" s="839"/>
      <c r="AQ59" s="839"/>
      <c r="AR59" s="839"/>
      <c r="AS59" s="839"/>
      <c r="AT59" s="839"/>
      <c r="AU59" s="839"/>
      <c r="AV59" s="839"/>
      <c r="AW59" s="839"/>
      <c r="AX59" s="839"/>
      <c r="AY59" s="839"/>
      <c r="AZ59" s="841"/>
      <c r="BA59" s="841"/>
      <c r="BB59" s="841"/>
      <c r="BC59" s="841"/>
      <c r="BD59" s="841"/>
      <c r="BE59" s="835"/>
      <c r="BF59" s="835"/>
      <c r="BG59" s="835"/>
      <c r="BH59" s="835"/>
      <c r="BI59" s="836"/>
      <c r="BJ59" s="232"/>
      <c r="BK59" s="232"/>
      <c r="BL59" s="232"/>
      <c r="BM59" s="232"/>
      <c r="BN59" s="232"/>
      <c r="BO59" s="241"/>
      <c r="BP59" s="241"/>
      <c r="BQ59" s="238">
        <v>53</v>
      </c>
      <c r="BR59" s="239"/>
      <c r="BS59" s="785"/>
      <c r="BT59" s="786"/>
      <c r="BU59" s="786"/>
      <c r="BV59" s="786"/>
      <c r="BW59" s="786"/>
      <c r="BX59" s="786"/>
      <c r="BY59" s="786"/>
      <c r="BZ59" s="786"/>
      <c r="CA59" s="786"/>
      <c r="CB59" s="786"/>
      <c r="CC59" s="786"/>
      <c r="CD59" s="786"/>
      <c r="CE59" s="786"/>
      <c r="CF59" s="786"/>
      <c r="CG59" s="787"/>
      <c r="CH59" s="788"/>
      <c r="CI59" s="789"/>
      <c r="CJ59" s="789"/>
      <c r="CK59" s="789"/>
      <c r="CL59" s="790"/>
      <c r="CM59" s="788"/>
      <c r="CN59" s="789"/>
      <c r="CO59" s="789"/>
      <c r="CP59" s="789"/>
      <c r="CQ59" s="790"/>
      <c r="CR59" s="788"/>
      <c r="CS59" s="789"/>
      <c r="CT59" s="789"/>
      <c r="CU59" s="789"/>
      <c r="CV59" s="790"/>
      <c r="CW59" s="788"/>
      <c r="CX59" s="789"/>
      <c r="CY59" s="789"/>
      <c r="CZ59" s="789"/>
      <c r="DA59" s="790"/>
      <c r="DB59" s="788"/>
      <c r="DC59" s="789"/>
      <c r="DD59" s="789"/>
      <c r="DE59" s="789"/>
      <c r="DF59" s="790"/>
      <c r="DG59" s="788"/>
      <c r="DH59" s="789"/>
      <c r="DI59" s="789"/>
      <c r="DJ59" s="789"/>
      <c r="DK59" s="790"/>
      <c r="DL59" s="788"/>
      <c r="DM59" s="789"/>
      <c r="DN59" s="789"/>
      <c r="DO59" s="789"/>
      <c r="DP59" s="790"/>
      <c r="DQ59" s="788"/>
      <c r="DR59" s="789"/>
      <c r="DS59" s="789"/>
      <c r="DT59" s="789"/>
      <c r="DU59" s="790"/>
      <c r="DV59" s="785"/>
      <c r="DW59" s="786"/>
      <c r="DX59" s="786"/>
      <c r="DY59" s="786"/>
      <c r="DZ59" s="791"/>
      <c r="EA59" s="230"/>
    </row>
    <row r="60" spans="1:131" ht="26.25" customHeight="1" x14ac:dyDescent="0.15">
      <c r="A60" s="238">
        <v>33</v>
      </c>
      <c r="B60" s="752"/>
      <c r="C60" s="753"/>
      <c r="D60" s="753"/>
      <c r="E60" s="753"/>
      <c r="F60" s="753"/>
      <c r="G60" s="753"/>
      <c r="H60" s="753"/>
      <c r="I60" s="753"/>
      <c r="J60" s="753"/>
      <c r="K60" s="753"/>
      <c r="L60" s="753"/>
      <c r="M60" s="753"/>
      <c r="N60" s="753"/>
      <c r="O60" s="753"/>
      <c r="P60" s="754"/>
      <c r="Q60" s="838"/>
      <c r="R60" s="839"/>
      <c r="S60" s="839"/>
      <c r="T60" s="839"/>
      <c r="U60" s="839"/>
      <c r="V60" s="839"/>
      <c r="W60" s="839"/>
      <c r="X60" s="839"/>
      <c r="Y60" s="839"/>
      <c r="Z60" s="839"/>
      <c r="AA60" s="839"/>
      <c r="AB60" s="839"/>
      <c r="AC60" s="839"/>
      <c r="AD60" s="839"/>
      <c r="AE60" s="840"/>
      <c r="AF60" s="758"/>
      <c r="AG60" s="759"/>
      <c r="AH60" s="759"/>
      <c r="AI60" s="759"/>
      <c r="AJ60" s="760"/>
      <c r="AK60" s="842"/>
      <c r="AL60" s="839"/>
      <c r="AM60" s="839"/>
      <c r="AN60" s="839"/>
      <c r="AO60" s="839"/>
      <c r="AP60" s="839"/>
      <c r="AQ60" s="839"/>
      <c r="AR60" s="839"/>
      <c r="AS60" s="839"/>
      <c r="AT60" s="839"/>
      <c r="AU60" s="839"/>
      <c r="AV60" s="839"/>
      <c r="AW60" s="839"/>
      <c r="AX60" s="839"/>
      <c r="AY60" s="839"/>
      <c r="AZ60" s="841"/>
      <c r="BA60" s="841"/>
      <c r="BB60" s="841"/>
      <c r="BC60" s="841"/>
      <c r="BD60" s="841"/>
      <c r="BE60" s="835"/>
      <c r="BF60" s="835"/>
      <c r="BG60" s="835"/>
      <c r="BH60" s="835"/>
      <c r="BI60" s="836"/>
      <c r="BJ60" s="232"/>
      <c r="BK60" s="232"/>
      <c r="BL60" s="232"/>
      <c r="BM60" s="232"/>
      <c r="BN60" s="232"/>
      <c r="BO60" s="241"/>
      <c r="BP60" s="241"/>
      <c r="BQ60" s="238">
        <v>54</v>
      </c>
      <c r="BR60" s="239"/>
      <c r="BS60" s="785"/>
      <c r="BT60" s="786"/>
      <c r="BU60" s="786"/>
      <c r="BV60" s="786"/>
      <c r="BW60" s="786"/>
      <c r="BX60" s="786"/>
      <c r="BY60" s="786"/>
      <c r="BZ60" s="786"/>
      <c r="CA60" s="786"/>
      <c r="CB60" s="786"/>
      <c r="CC60" s="786"/>
      <c r="CD60" s="786"/>
      <c r="CE60" s="786"/>
      <c r="CF60" s="786"/>
      <c r="CG60" s="787"/>
      <c r="CH60" s="788"/>
      <c r="CI60" s="789"/>
      <c r="CJ60" s="789"/>
      <c r="CK60" s="789"/>
      <c r="CL60" s="790"/>
      <c r="CM60" s="788"/>
      <c r="CN60" s="789"/>
      <c r="CO60" s="789"/>
      <c r="CP60" s="789"/>
      <c r="CQ60" s="790"/>
      <c r="CR60" s="788"/>
      <c r="CS60" s="789"/>
      <c r="CT60" s="789"/>
      <c r="CU60" s="789"/>
      <c r="CV60" s="790"/>
      <c r="CW60" s="788"/>
      <c r="CX60" s="789"/>
      <c r="CY60" s="789"/>
      <c r="CZ60" s="789"/>
      <c r="DA60" s="790"/>
      <c r="DB60" s="788"/>
      <c r="DC60" s="789"/>
      <c r="DD60" s="789"/>
      <c r="DE60" s="789"/>
      <c r="DF60" s="790"/>
      <c r="DG60" s="788"/>
      <c r="DH60" s="789"/>
      <c r="DI60" s="789"/>
      <c r="DJ60" s="789"/>
      <c r="DK60" s="790"/>
      <c r="DL60" s="788"/>
      <c r="DM60" s="789"/>
      <c r="DN60" s="789"/>
      <c r="DO60" s="789"/>
      <c r="DP60" s="790"/>
      <c r="DQ60" s="788"/>
      <c r="DR60" s="789"/>
      <c r="DS60" s="789"/>
      <c r="DT60" s="789"/>
      <c r="DU60" s="790"/>
      <c r="DV60" s="785"/>
      <c r="DW60" s="786"/>
      <c r="DX60" s="786"/>
      <c r="DY60" s="786"/>
      <c r="DZ60" s="791"/>
      <c r="EA60" s="230"/>
    </row>
    <row r="61" spans="1:131" ht="26.25" customHeight="1" thickBot="1" x14ac:dyDescent="0.2">
      <c r="A61" s="238">
        <v>34</v>
      </c>
      <c r="B61" s="752"/>
      <c r="C61" s="753"/>
      <c r="D61" s="753"/>
      <c r="E61" s="753"/>
      <c r="F61" s="753"/>
      <c r="G61" s="753"/>
      <c r="H61" s="753"/>
      <c r="I61" s="753"/>
      <c r="J61" s="753"/>
      <c r="K61" s="753"/>
      <c r="L61" s="753"/>
      <c r="M61" s="753"/>
      <c r="N61" s="753"/>
      <c r="O61" s="753"/>
      <c r="P61" s="754"/>
      <c r="Q61" s="838"/>
      <c r="R61" s="839"/>
      <c r="S61" s="839"/>
      <c r="T61" s="839"/>
      <c r="U61" s="839"/>
      <c r="V61" s="839"/>
      <c r="W61" s="839"/>
      <c r="X61" s="839"/>
      <c r="Y61" s="839"/>
      <c r="Z61" s="839"/>
      <c r="AA61" s="839"/>
      <c r="AB61" s="839"/>
      <c r="AC61" s="839"/>
      <c r="AD61" s="839"/>
      <c r="AE61" s="840"/>
      <c r="AF61" s="758"/>
      <c r="AG61" s="759"/>
      <c r="AH61" s="759"/>
      <c r="AI61" s="759"/>
      <c r="AJ61" s="760"/>
      <c r="AK61" s="842"/>
      <c r="AL61" s="839"/>
      <c r="AM61" s="839"/>
      <c r="AN61" s="839"/>
      <c r="AO61" s="839"/>
      <c r="AP61" s="839"/>
      <c r="AQ61" s="839"/>
      <c r="AR61" s="839"/>
      <c r="AS61" s="839"/>
      <c r="AT61" s="839"/>
      <c r="AU61" s="839"/>
      <c r="AV61" s="839"/>
      <c r="AW61" s="839"/>
      <c r="AX61" s="839"/>
      <c r="AY61" s="839"/>
      <c r="AZ61" s="841"/>
      <c r="BA61" s="841"/>
      <c r="BB61" s="841"/>
      <c r="BC61" s="841"/>
      <c r="BD61" s="841"/>
      <c r="BE61" s="835"/>
      <c r="BF61" s="835"/>
      <c r="BG61" s="835"/>
      <c r="BH61" s="835"/>
      <c r="BI61" s="836"/>
      <c r="BJ61" s="232"/>
      <c r="BK61" s="232"/>
      <c r="BL61" s="232"/>
      <c r="BM61" s="232"/>
      <c r="BN61" s="232"/>
      <c r="BO61" s="241"/>
      <c r="BP61" s="241"/>
      <c r="BQ61" s="238">
        <v>55</v>
      </c>
      <c r="BR61" s="239"/>
      <c r="BS61" s="785"/>
      <c r="BT61" s="786"/>
      <c r="BU61" s="786"/>
      <c r="BV61" s="786"/>
      <c r="BW61" s="786"/>
      <c r="BX61" s="786"/>
      <c r="BY61" s="786"/>
      <c r="BZ61" s="786"/>
      <c r="CA61" s="786"/>
      <c r="CB61" s="786"/>
      <c r="CC61" s="786"/>
      <c r="CD61" s="786"/>
      <c r="CE61" s="786"/>
      <c r="CF61" s="786"/>
      <c r="CG61" s="787"/>
      <c r="CH61" s="788"/>
      <c r="CI61" s="789"/>
      <c r="CJ61" s="789"/>
      <c r="CK61" s="789"/>
      <c r="CL61" s="790"/>
      <c r="CM61" s="788"/>
      <c r="CN61" s="789"/>
      <c r="CO61" s="789"/>
      <c r="CP61" s="789"/>
      <c r="CQ61" s="790"/>
      <c r="CR61" s="788"/>
      <c r="CS61" s="789"/>
      <c r="CT61" s="789"/>
      <c r="CU61" s="789"/>
      <c r="CV61" s="790"/>
      <c r="CW61" s="788"/>
      <c r="CX61" s="789"/>
      <c r="CY61" s="789"/>
      <c r="CZ61" s="789"/>
      <c r="DA61" s="790"/>
      <c r="DB61" s="788"/>
      <c r="DC61" s="789"/>
      <c r="DD61" s="789"/>
      <c r="DE61" s="789"/>
      <c r="DF61" s="790"/>
      <c r="DG61" s="788"/>
      <c r="DH61" s="789"/>
      <c r="DI61" s="789"/>
      <c r="DJ61" s="789"/>
      <c r="DK61" s="790"/>
      <c r="DL61" s="788"/>
      <c r="DM61" s="789"/>
      <c r="DN61" s="789"/>
      <c r="DO61" s="789"/>
      <c r="DP61" s="790"/>
      <c r="DQ61" s="788"/>
      <c r="DR61" s="789"/>
      <c r="DS61" s="789"/>
      <c r="DT61" s="789"/>
      <c r="DU61" s="790"/>
      <c r="DV61" s="785"/>
      <c r="DW61" s="786"/>
      <c r="DX61" s="786"/>
      <c r="DY61" s="786"/>
      <c r="DZ61" s="791"/>
      <c r="EA61" s="230"/>
    </row>
    <row r="62" spans="1:131" ht="26.25" customHeight="1" x14ac:dyDescent="0.15">
      <c r="A62" s="238">
        <v>35</v>
      </c>
      <c r="B62" s="752"/>
      <c r="C62" s="753"/>
      <c r="D62" s="753"/>
      <c r="E62" s="753"/>
      <c r="F62" s="753"/>
      <c r="G62" s="753"/>
      <c r="H62" s="753"/>
      <c r="I62" s="753"/>
      <c r="J62" s="753"/>
      <c r="K62" s="753"/>
      <c r="L62" s="753"/>
      <c r="M62" s="753"/>
      <c r="N62" s="753"/>
      <c r="O62" s="753"/>
      <c r="P62" s="754"/>
      <c r="Q62" s="838"/>
      <c r="R62" s="839"/>
      <c r="S62" s="839"/>
      <c r="T62" s="839"/>
      <c r="U62" s="839"/>
      <c r="V62" s="839"/>
      <c r="W62" s="839"/>
      <c r="X62" s="839"/>
      <c r="Y62" s="839"/>
      <c r="Z62" s="839"/>
      <c r="AA62" s="839"/>
      <c r="AB62" s="839"/>
      <c r="AC62" s="839"/>
      <c r="AD62" s="839"/>
      <c r="AE62" s="840"/>
      <c r="AF62" s="758"/>
      <c r="AG62" s="759"/>
      <c r="AH62" s="759"/>
      <c r="AI62" s="759"/>
      <c r="AJ62" s="760"/>
      <c r="AK62" s="842"/>
      <c r="AL62" s="839"/>
      <c r="AM62" s="839"/>
      <c r="AN62" s="839"/>
      <c r="AO62" s="839"/>
      <c r="AP62" s="839"/>
      <c r="AQ62" s="839"/>
      <c r="AR62" s="839"/>
      <c r="AS62" s="839"/>
      <c r="AT62" s="839"/>
      <c r="AU62" s="839"/>
      <c r="AV62" s="839"/>
      <c r="AW62" s="839"/>
      <c r="AX62" s="839"/>
      <c r="AY62" s="839"/>
      <c r="AZ62" s="841"/>
      <c r="BA62" s="841"/>
      <c r="BB62" s="841"/>
      <c r="BC62" s="841"/>
      <c r="BD62" s="841"/>
      <c r="BE62" s="835"/>
      <c r="BF62" s="835"/>
      <c r="BG62" s="835"/>
      <c r="BH62" s="835"/>
      <c r="BI62" s="836"/>
      <c r="BJ62" s="850" t="s">
        <v>403</v>
      </c>
      <c r="BK62" s="809"/>
      <c r="BL62" s="809"/>
      <c r="BM62" s="809"/>
      <c r="BN62" s="810"/>
      <c r="BO62" s="241"/>
      <c r="BP62" s="241"/>
      <c r="BQ62" s="238">
        <v>56</v>
      </c>
      <c r="BR62" s="239"/>
      <c r="BS62" s="785"/>
      <c r="BT62" s="786"/>
      <c r="BU62" s="786"/>
      <c r="BV62" s="786"/>
      <c r="BW62" s="786"/>
      <c r="BX62" s="786"/>
      <c r="BY62" s="786"/>
      <c r="BZ62" s="786"/>
      <c r="CA62" s="786"/>
      <c r="CB62" s="786"/>
      <c r="CC62" s="786"/>
      <c r="CD62" s="786"/>
      <c r="CE62" s="786"/>
      <c r="CF62" s="786"/>
      <c r="CG62" s="787"/>
      <c r="CH62" s="788"/>
      <c r="CI62" s="789"/>
      <c r="CJ62" s="789"/>
      <c r="CK62" s="789"/>
      <c r="CL62" s="790"/>
      <c r="CM62" s="788"/>
      <c r="CN62" s="789"/>
      <c r="CO62" s="789"/>
      <c r="CP62" s="789"/>
      <c r="CQ62" s="790"/>
      <c r="CR62" s="788"/>
      <c r="CS62" s="789"/>
      <c r="CT62" s="789"/>
      <c r="CU62" s="789"/>
      <c r="CV62" s="790"/>
      <c r="CW62" s="788"/>
      <c r="CX62" s="789"/>
      <c r="CY62" s="789"/>
      <c r="CZ62" s="789"/>
      <c r="DA62" s="790"/>
      <c r="DB62" s="788"/>
      <c r="DC62" s="789"/>
      <c r="DD62" s="789"/>
      <c r="DE62" s="789"/>
      <c r="DF62" s="790"/>
      <c r="DG62" s="788"/>
      <c r="DH62" s="789"/>
      <c r="DI62" s="789"/>
      <c r="DJ62" s="789"/>
      <c r="DK62" s="790"/>
      <c r="DL62" s="788"/>
      <c r="DM62" s="789"/>
      <c r="DN62" s="789"/>
      <c r="DO62" s="789"/>
      <c r="DP62" s="790"/>
      <c r="DQ62" s="788"/>
      <c r="DR62" s="789"/>
      <c r="DS62" s="789"/>
      <c r="DT62" s="789"/>
      <c r="DU62" s="790"/>
      <c r="DV62" s="785"/>
      <c r="DW62" s="786"/>
      <c r="DX62" s="786"/>
      <c r="DY62" s="786"/>
      <c r="DZ62" s="791"/>
      <c r="EA62" s="230"/>
    </row>
    <row r="63" spans="1:131" ht="26.25" customHeight="1" thickBot="1" x14ac:dyDescent="0.2">
      <c r="A63" s="240" t="s">
        <v>379</v>
      </c>
      <c r="B63" s="792" t="s">
        <v>404</v>
      </c>
      <c r="C63" s="793"/>
      <c r="D63" s="793"/>
      <c r="E63" s="793"/>
      <c r="F63" s="793"/>
      <c r="G63" s="793"/>
      <c r="H63" s="793"/>
      <c r="I63" s="793"/>
      <c r="J63" s="793"/>
      <c r="K63" s="793"/>
      <c r="L63" s="793"/>
      <c r="M63" s="793"/>
      <c r="N63" s="793"/>
      <c r="O63" s="793"/>
      <c r="P63" s="794"/>
      <c r="Q63" s="843"/>
      <c r="R63" s="844"/>
      <c r="S63" s="844"/>
      <c r="T63" s="844"/>
      <c r="U63" s="844"/>
      <c r="V63" s="844"/>
      <c r="W63" s="844"/>
      <c r="X63" s="844"/>
      <c r="Y63" s="844"/>
      <c r="Z63" s="844"/>
      <c r="AA63" s="844"/>
      <c r="AB63" s="844"/>
      <c r="AC63" s="844"/>
      <c r="AD63" s="844"/>
      <c r="AE63" s="845"/>
      <c r="AF63" s="846">
        <v>95676</v>
      </c>
      <c r="AG63" s="847"/>
      <c r="AH63" s="847"/>
      <c r="AI63" s="847"/>
      <c r="AJ63" s="848"/>
      <c r="AK63" s="849"/>
      <c r="AL63" s="844"/>
      <c r="AM63" s="844"/>
      <c r="AN63" s="844"/>
      <c r="AO63" s="844"/>
      <c r="AP63" s="847">
        <v>747793</v>
      </c>
      <c r="AQ63" s="847"/>
      <c r="AR63" s="847"/>
      <c r="AS63" s="847"/>
      <c r="AT63" s="847"/>
      <c r="AU63" s="847">
        <v>284363</v>
      </c>
      <c r="AV63" s="847"/>
      <c r="AW63" s="847"/>
      <c r="AX63" s="847"/>
      <c r="AY63" s="847"/>
      <c r="AZ63" s="851"/>
      <c r="BA63" s="851"/>
      <c r="BB63" s="851"/>
      <c r="BC63" s="851"/>
      <c r="BD63" s="851"/>
      <c r="BE63" s="852"/>
      <c r="BF63" s="852"/>
      <c r="BG63" s="852"/>
      <c r="BH63" s="852"/>
      <c r="BI63" s="853"/>
      <c r="BJ63" s="854" t="s">
        <v>121</v>
      </c>
      <c r="BK63" s="855"/>
      <c r="BL63" s="855"/>
      <c r="BM63" s="855"/>
      <c r="BN63" s="856"/>
      <c r="BO63" s="241"/>
      <c r="BP63" s="241"/>
      <c r="BQ63" s="238">
        <v>57</v>
      </c>
      <c r="BR63" s="239"/>
      <c r="BS63" s="785"/>
      <c r="BT63" s="786"/>
      <c r="BU63" s="786"/>
      <c r="BV63" s="786"/>
      <c r="BW63" s="786"/>
      <c r="BX63" s="786"/>
      <c r="BY63" s="786"/>
      <c r="BZ63" s="786"/>
      <c r="CA63" s="786"/>
      <c r="CB63" s="786"/>
      <c r="CC63" s="786"/>
      <c r="CD63" s="786"/>
      <c r="CE63" s="786"/>
      <c r="CF63" s="786"/>
      <c r="CG63" s="787"/>
      <c r="CH63" s="788"/>
      <c r="CI63" s="789"/>
      <c r="CJ63" s="789"/>
      <c r="CK63" s="789"/>
      <c r="CL63" s="790"/>
      <c r="CM63" s="788"/>
      <c r="CN63" s="789"/>
      <c r="CO63" s="789"/>
      <c r="CP63" s="789"/>
      <c r="CQ63" s="790"/>
      <c r="CR63" s="788"/>
      <c r="CS63" s="789"/>
      <c r="CT63" s="789"/>
      <c r="CU63" s="789"/>
      <c r="CV63" s="790"/>
      <c r="CW63" s="788"/>
      <c r="CX63" s="789"/>
      <c r="CY63" s="789"/>
      <c r="CZ63" s="789"/>
      <c r="DA63" s="790"/>
      <c r="DB63" s="788"/>
      <c r="DC63" s="789"/>
      <c r="DD63" s="789"/>
      <c r="DE63" s="789"/>
      <c r="DF63" s="790"/>
      <c r="DG63" s="788"/>
      <c r="DH63" s="789"/>
      <c r="DI63" s="789"/>
      <c r="DJ63" s="789"/>
      <c r="DK63" s="790"/>
      <c r="DL63" s="788"/>
      <c r="DM63" s="789"/>
      <c r="DN63" s="789"/>
      <c r="DO63" s="789"/>
      <c r="DP63" s="790"/>
      <c r="DQ63" s="788"/>
      <c r="DR63" s="789"/>
      <c r="DS63" s="789"/>
      <c r="DT63" s="789"/>
      <c r="DU63" s="790"/>
      <c r="DV63" s="785"/>
      <c r="DW63" s="786"/>
      <c r="DX63" s="786"/>
      <c r="DY63" s="786"/>
      <c r="DZ63" s="791"/>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5"/>
      <c r="BT64" s="786"/>
      <c r="BU64" s="786"/>
      <c r="BV64" s="786"/>
      <c r="BW64" s="786"/>
      <c r="BX64" s="786"/>
      <c r="BY64" s="786"/>
      <c r="BZ64" s="786"/>
      <c r="CA64" s="786"/>
      <c r="CB64" s="786"/>
      <c r="CC64" s="786"/>
      <c r="CD64" s="786"/>
      <c r="CE64" s="786"/>
      <c r="CF64" s="786"/>
      <c r="CG64" s="787"/>
      <c r="CH64" s="788"/>
      <c r="CI64" s="789"/>
      <c r="CJ64" s="789"/>
      <c r="CK64" s="789"/>
      <c r="CL64" s="790"/>
      <c r="CM64" s="788"/>
      <c r="CN64" s="789"/>
      <c r="CO64" s="789"/>
      <c r="CP64" s="789"/>
      <c r="CQ64" s="790"/>
      <c r="CR64" s="788"/>
      <c r="CS64" s="789"/>
      <c r="CT64" s="789"/>
      <c r="CU64" s="789"/>
      <c r="CV64" s="790"/>
      <c r="CW64" s="788"/>
      <c r="CX64" s="789"/>
      <c r="CY64" s="789"/>
      <c r="CZ64" s="789"/>
      <c r="DA64" s="790"/>
      <c r="DB64" s="788"/>
      <c r="DC64" s="789"/>
      <c r="DD64" s="789"/>
      <c r="DE64" s="789"/>
      <c r="DF64" s="790"/>
      <c r="DG64" s="788"/>
      <c r="DH64" s="789"/>
      <c r="DI64" s="789"/>
      <c r="DJ64" s="789"/>
      <c r="DK64" s="790"/>
      <c r="DL64" s="788"/>
      <c r="DM64" s="789"/>
      <c r="DN64" s="789"/>
      <c r="DO64" s="789"/>
      <c r="DP64" s="790"/>
      <c r="DQ64" s="788"/>
      <c r="DR64" s="789"/>
      <c r="DS64" s="789"/>
      <c r="DT64" s="789"/>
      <c r="DU64" s="790"/>
      <c r="DV64" s="785"/>
      <c r="DW64" s="786"/>
      <c r="DX64" s="786"/>
      <c r="DY64" s="786"/>
      <c r="DZ64" s="791"/>
      <c r="EA64" s="230"/>
    </row>
    <row r="65" spans="1:13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5"/>
      <c r="BT65" s="786"/>
      <c r="BU65" s="786"/>
      <c r="BV65" s="786"/>
      <c r="BW65" s="786"/>
      <c r="BX65" s="786"/>
      <c r="BY65" s="786"/>
      <c r="BZ65" s="786"/>
      <c r="CA65" s="786"/>
      <c r="CB65" s="786"/>
      <c r="CC65" s="786"/>
      <c r="CD65" s="786"/>
      <c r="CE65" s="786"/>
      <c r="CF65" s="786"/>
      <c r="CG65" s="787"/>
      <c r="CH65" s="788"/>
      <c r="CI65" s="789"/>
      <c r="CJ65" s="789"/>
      <c r="CK65" s="789"/>
      <c r="CL65" s="790"/>
      <c r="CM65" s="788"/>
      <c r="CN65" s="789"/>
      <c r="CO65" s="789"/>
      <c r="CP65" s="789"/>
      <c r="CQ65" s="790"/>
      <c r="CR65" s="788"/>
      <c r="CS65" s="789"/>
      <c r="CT65" s="789"/>
      <c r="CU65" s="789"/>
      <c r="CV65" s="790"/>
      <c r="CW65" s="788"/>
      <c r="CX65" s="789"/>
      <c r="CY65" s="789"/>
      <c r="CZ65" s="789"/>
      <c r="DA65" s="790"/>
      <c r="DB65" s="788"/>
      <c r="DC65" s="789"/>
      <c r="DD65" s="789"/>
      <c r="DE65" s="789"/>
      <c r="DF65" s="790"/>
      <c r="DG65" s="788"/>
      <c r="DH65" s="789"/>
      <c r="DI65" s="789"/>
      <c r="DJ65" s="789"/>
      <c r="DK65" s="790"/>
      <c r="DL65" s="788"/>
      <c r="DM65" s="789"/>
      <c r="DN65" s="789"/>
      <c r="DO65" s="789"/>
      <c r="DP65" s="790"/>
      <c r="DQ65" s="788"/>
      <c r="DR65" s="789"/>
      <c r="DS65" s="789"/>
      <c r="DT65" s="789"/>
      <c r="DU65" s="790"/>
      <c r="DV65" s="785"/>
      <c r="DW65" s="786"/>
      <c r="DX65" s="786"/>
      <c r="DY65" s="786"/>
      <c r="DZ65" s="791"/>
      <c r="EA65" s="230"/>
    </row>
    <row r="66" spans="1:131" ht="26.25" customHeight="1" x14ac:dyDescent="0.15">
      <c r="A66" s="727" t="s">
        <v>406</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7" t="s">
        <v>386</v>
      </c>
      <c r="AG66" s="818"/>
      <c r="AH66" s="818"/>
      <c r="AI66" s="818"/>
      <c r="AJ66" s="858"/>
      <c r="AK66" s="733" t="s">
        <v>387</v>
      </c>
      <c r="AL66" s="728"/>
      <c r="AM66" s="728"/>
      <c r="AN66" s="728"/>
      <c r="AO66" s="729"/>
      <c r="AP66" s="733" t="s">
        <v>388</v>
      </c>
      <c r="AQ66" s="734"/>
      <c r="AR66" s="734"/>
      <c r="AS66" s="734"/>
      <c r="AT66" s="735"/>
      <c r="AU66" s="733" t="s">
        <v>407</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62"/>
      <c r="BT66" s="863"/>
      <c r="BU66" s="863"/>
      <c r="BV66" s="863"/>
      <c r="BW66" s="863"/>
      <c r="BX66" s="863"/>
      <c r="BY66" s="863"/>
      <c r="BZ66" s="863"/>
      <c r="CA66" s="863"/>
      <c r="CB66" s="863"/>
      <c r="CC66" s="863"/>
      <c r="CD66" s="863"/>
      <c r="CE66" s="863"/>
      <c r="CF66" s="863"/>
      <c r="CG66" s="868"/>
      <c r="CH66" s="865"/>
      <c r="CI66" s="866"/>
      <c r="CJ66" s="866"/>
      <c r="CK66" s="866"/>
      <c r="CL66" s="867"/>
      <c r="CM66" s="865"/>
      <c r="CN66" s="866"/>
      <c r="CO66" s="866"/>
      <c r="CP66" s="866"/>
      <c r="CQ66" s="867"/>
      <c r="CR66" s="865"/>
      <c r="CS66" s="866"/>
      <c r="CT66" s="866"/>
      <c r="CU66" s="866"/>
      <c r="CV66" s="867"/>
      <c r="CW66" s="865"/>
      <c r="CX66" s="866"/>
      <c r="CY66" s="866"/>
      <c r="CZ66" s="866"/>
      <c r="DA66" s="867"/>
      <c r="DB66" s="865"/>
      <c r="DC66" s="866"/>
      <c r="DD66" s="866"/>
      <c r="DE66" s="866"/>
      <c r="DF66" s="867"/>
      <c r="DG66" s="865"/>
      <c r="DH66" s="866"/>
      <c r="DI66" s="866"/>
      <c r="DJ66" s="866"/>
      <c r="DK66" s="867"/>
      <c r="DL66" s="865"/>
      <c r="DM66" s="866"/>
      <c r="DN66" s="866"/>
      <c r="DO66" s="866"/>
      <c r="DP66" s="867"/>
      <c r="DQ66" s="865"/>
      <c r="DR66" s="866"/>
      <c r="DS66" s="866"/>
      <c r="DT66" s="866"/>
      <c r="DU66" s="867"/>
      <c r="DV66" s="862"/>
      <c r="DW66" s="863"/>
      <c r="DX66" s="863"/>
      <c r="DY66" s="863"/>
      <c r="DZ66" s="864"/>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9"/>
      <c r="AG67" s="821"/>
      <c r="AH67" s="821"/>
      <c r="AI67" s="821"/>
      <c r="AJ67" s="860"/>
      <c r="AK67" s="861"/>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2"/>
      <c r="BT67" s="863"/>
      <c r="BU67" s="863"/>
      <c r="BV67" s="863"/>
      <c r="BW67" s="863"/>
      <c r="BX67" s="863"/>
      <c r="BY67" s="863"/>
      <c r="BZ67" s="863"/>
      <c r="CA67" s="863"/>
      <c r="CB67" s="863"/>
      <c r="CC67" s="863"/>
      <c r="CD67" s="863"/>
      <c r="CE67" s="863"/>
      <c r="CF67" s="863"/>
      <c r="CG67" s="868"/>
      <c r="CH67" s="865"/>
      <c r="CI67" s="866"/>
      <c r="CJ67" s="866"/>
      <c r="CK67" s="866"/>
      <c r="CL67" s="867"/>
      <c r="CM67" s="865"/>
      <c r="CN67" s="866"/>
      <c r="CO67" s="866"/>
      <c r="CP67" s="866"/>
      <c r="CQ67" s="867"/>
      <c r="CR67" s="865"/>
      <c r="CS67" s="866"/>
      <c r="CT67" s="866"/>
      <c r="CU67" s="866"/>
      <c r="CV67" s="867"/>
      <c r="CW67" s="865"/>
      <c r="CX67" s="866"/>
      <c r="CY67" s="866"/>
      <c r="CZ67" s="866"/>
      <c r="DA67" s="867"/>
      <c r="DB67" s="865"/>
      <c r="DC67" s="866"/>
      <c r="DD67" s="866"/>
      <c r="DE67" s="866"/>
      <c r="DF67" s="867"/>
      <c r="DG67" s="865"/>
      <c r="DH67" s="866"/>
      <c r="DI67" s="866"/>
      <c r="DJ67" s="866"/>
      <c r="DK67" s="867"/>
      <c r="DL67" s="865"/>
      <c r="DM67" s="866"/>
      <c r="DN67" s="866"/>
      <c r="DO67" s="866"/>
      <c r="DP67" s="867"/>
      <c r="DQ67" s="865"/>
      <c r="DR67" s="866"/>
      <c r="DS67" s="866"/>
      <c r="DT67" s="866"/>
      <c r="DU67" s="867"/>
      <c r="DV67" s="862"/>
      <c r="DW67" s="863"/>
      <c r="DX67" s="863"/>
      <c r="DY67" s="863"/>
      <c r="DZ67" s="864"/>
      <c r="EA67" s="230"/>
    </row>
    <row r="68" spans="1:131" ht="26.25" customHeight="1" thickTop="1" x14ac:dyDescent="0.15">
      <c r="A68" s="236">
        <v>1</v>
      </c>
      <c r="B68" s="743" t="s">
        <v>558</v>
      </c>
      <c r="C68" s="744"/>
      <c r="D68" s="744"/>
      <c r="E68" s="744"/>
      <c r="F68" s="744"/>
      <c r="G68" s="744"/>
      <c r="H68" s="744"/>
      <c r="I68" s="744"/>
      <c r="J68" s="744"/>
      <c r="K68" s="744"/>
      <c r="L68" s="744"/>
      <c r="M68" s="744"/>
      <c r="N68" s="744"/>
      <c r="O68" s="744"/>
      <c r="P68" s="745"/>
      <c r="Q68" s="872">
        <v>3541</v>
      </c>
      <c r="R68" s="869"/>
      <c r="S68" s="869"/>
      <c r="T68" s="869"/>
      <c r="U68" s="869"/>
      <c r="V68" s="869">
        <v>3472</v>
      </c>
      <c r="W68" s="869"/>
      <c r="X68" s="869"/>
      <c r="Y68" s="869"/>
      <c r="Z68" s="869"/>
      <c r="AA68" s="869">
        <v>69</v>
      </c>
      <c r="AB68" s="869"/>
      <c r="AC68" s="869"/>
      <c r="AD68" s="869"/>
      <c r="AE68" s="869"/>
      <c r="AF68" s="869">
        <v>69</v>
      </c>
      <c r="AG68" s="869"/>
      <c r="AH68" s="869"/>
      <c r="AI68" s="869"/>
      <c r="AJ68" s="869"/>
      <c r="AK68" s="869">
        <v>370</v>
      </c>
      <c r="AL68" s="869"/>
      <c r="AM68" s="869"/>
      <c r="AN68" s="869"/>
      <c r="AO68" s="869"/>
      <c r="AP68" s="869">
        <v>33</v>
      </c>
      <c r="AQ68" s="869"/>
      <c r="AR68" s="869"/>
      <c r="AS68" s="869"/>
      <c r="AT68" s="869"/>
      <c r="AU68" s="869" t="s">
        <v>495</v>
      </c>
      <c r="AV68" s="869"/>
      <c r="AW68" s="869"/>
      <c r="AX68" s="869"/>
      <c r="AY68" s="869"/>
      <c r="AZ68" s="870"/>
      <c r="BA68" s="870"/>
      <c r="BB68" s="870"/>
      <c r="BC68" s="870"/>
      <c r="BD68" s="871"/>
      <c r="BE68" s="241"/>
      <c r="BF68" s="241"/>
      <c r="BG68" s="241"/>
      <c r="BH68" s="241"/>
      <c r="BI68" s="241"/>
      <c r="BJ68" s="241"/>
      <c r="BK68" s="241"/>
      <c r="BL68" s="241"/>
      <c r="BM68" s="241"/>
      <c r="BN68" s="241"/>
      <c r="BO68" s="241"/>
      <c r="BP68" s="241"/>
      <c r="BQ68" s="238">
        <v>62</v>
      </c>
      <c r="BR68" s="243"/>
      <c r="BS68" s="862"/>
      <c r="BT68" s="863"/>
      <c r="BU68" s="863"/>
      <c r="BV68" s="863"/>
      <c r="BW68" s="863"/>
      <c r="BX68" s="863"/>
      <c r="BY68" s="863"/>
      <c r="BZ68" s="863"/>
      <c r="CA68" s="863"/>
      <c r="CB68" s="863"/>
      <c r="CC68" s="863"/>
      <c r="CD68" s="863"/>
      <c r="CE68" s="863"/>
      <c r="CF68" s="863"/>
      <c r="CG68" s="868"/>
      <c r="CH68" s="865"/>
      <c r="CI68" s="866"/>
      <c r="CJ68" s="866"/>
      <c r="CK68" s="866"/>
      <c r="CL68" s="867"/>
      <c r="CM68" s="865"/>
      <c r="CN68" s="866"/>
      <c r="CO68" s="866"/>
      <c r="CP68" s="866"/>
      <c r="CQ68" s="867"/>
      <c r="CR68" s="865"/>
      <c r="CS68" s="866"/>
      <c r="CT68" s="866"/>
      <c r="CU68" s="866"/>
      <c r="CV68" s="867"/>
      <c r="CW68" s="865"/>
      <c r="CX68" s="866"/>
      <c r="CY68" s="866"/>
      <c r="CZ68" s="866"/>
      <c r="DA68" s="867"/>
      <c r="DB68" s="865"/>
      <c r="DC68" s="866"/>
      <c r="DD68" s="866"/>
      <c r="DE68" s="866"/>
      <c r="DF68" s="867"/>
      <c r="DG68" s="865"/>
      <c r="DH68" s="866"/>
      <c r="DI68" s="866"/>
      <c r="DJ68" s="866"/>
      <c r="DK68" s="867"/>
      <c r="DL68" s="865"/>
      <c r="DM68" s="866"/>
      <c r="DN68" s="866"/>
      <c r="DO68" s="866"/>
      <c r="DP68" s="867"/>
      <c r="DQ68" s="865"/>
      <c r="DR68" s="866"/>
      <c r="DS68" s="866"/>
      <c r="DT68" s="866"/>
      <c r="DU68" s="867"/>
      <c r="DV68" s="862"/>
      <c r="DW68" s="863"/>
      <c r="DX68" s="863"/>
      <c r="DY68" s="863"/>
      <c r="DZ68" s="864"/>
      <c r="EA68" s="230"/>
    </row>
    <row r="69" spans="1:131" ht="26.25" customHeight="1" x14ac:dyDescent="0.15">
      <c r="A69" s="238">
        <v>2</v>
      </c>
      <c r="B69" s="873" t="s">
        <v>559</v>
      </c>
      <c r="C69" s="874"/>
      <c r="D69" s="874"/>
      <c r="E69" s="874"/>
      <c r="F69" s="874"/>
      <c r="G69" s="874"/>
      <c r="H69" s="874"/>
      <c r="I69" s="874"/>
      <c r="J69" s="874"/>
      <c r="K69" s="874"/>
      <c r="L69" s="874"/>
      <c r="M69" s="874"/>
      <c r="N69" s="874"/>
      <c r="O69" s="874"/>
      <c r="P69" s="875"/>
      <c r="Q69" s="876">
        <v>230</v>
      </c>
      <c r="R69" s="833"/>
      <c r="S69" s="833"/>
      <c r="T69" s="833"/>
      <c r="U69" s="833"/>
      <c r="V69" s="833">
        <v>195</v>
      </c>
      <c r="W69" s="833"/>
      <c r="X69" s="833"/>
      <c r="Y69" s="833"/>
      <c r="Z69" s="833"/>
      <c r="AA69" s="833">
        <v>35</v>
      </c>
      <c r="AB69" s="833"/>
      <c r="AC69" s="833"/>
      <c r="AD69" s="833"/>
      <c r="AE69" s="833"/>
      <c r="AF69" s="833">
        <v>35</v>
      </c>
      <c r="AG69" s="833"/>
      <c r="AH69" s="833"/>
      <c r="AI69" s="833"/>
      <c r="AJ69" s="833"/>
      <c r="AK69" s="833" t="s">
        <v>495</v>
      </c>
      <c r="AL69" s="833"/>
      <c r="AM69" s="833"/>
      <c r="AN69" s="833"/>
      <c r="AO69" s="833"/>
      <c r="AP69" s="833" t="s">
        <v>495</v>
      </c>
      <c r="AQ69" s="833"/>
      <c r="AR69" s="833"/>
      <c r="AS69" s="833"/>
      <c r="AT69" s="833"/>
      <c r="AU69" s="833" t="s">
        <v>495</v>
      </c>
      <c r="AV69" s="833"/>
      <c r="AW69" s="833"/>
      <c r="AX69" s="833"/>
      <c r="AY69" s="833"/>
      <c r="AZ69" s="835"/>
      <c r="BA69" s="835"/>
      <c r="BB69" s="835"/>
      <c r="BC69" s="835"/>
      <c r="BD69" s="836"/>
      <c r="BE69" s="241"/>
      <c r="BF69" s="241"/>
      <c r="BG69" s="241"/>
      <c r="BH69" s="241"/>
      <c r="BI69" s="241"/>
      <c r="BJ69" s="241"/>
      <c r="BK69" s="241"/>
      <c r="BL69" s="241"/>
      <c r="BM69" s="241"/>
      <c r="BN69" s="241"/>
      <c r="BO69" s="241"/>
      <c r="BP69" s="241"/>
      <c r="BQ69" s="238">
        <v>63</v>
      </c>
      <c r="BR69" s="243"/>
      <c r="BS69" s="862"/>
      <c r="BT69" s="863"/>
      <c r="BU69" s="863"/>
      <c r="BV69" s="863"/>
      <c r="BW69" s="863"/>
      <c r="BX69" s="863"/>
      <c r="BY69" s="863"/>
      <c r="BZ69" s="863"/>
      <c r="CA69" s="863"/>
      <c r="CB69" s="863"/>
      <c r="CC69" s="863"/>
      <c r="CD69" s="863"/>
      <c r="CE69" s="863"/>
      <c r="CF69" s="863"/>
      <c r="CG69" s="868"/>
      <c r="CH69" s="865"/>
      <c r="CI69" s="866"/>
      <c r="CJ69" s="866"/>
      <c r="CK69" s="866"/>
      <c r="CL69" s="867"/>
      <c r="CM69" s="865"/>
      <c r="CN69" s="866"/>
      <c r="CO69" s="866"/>
      <c r="CP69" s="866"/>
      <c r="CQ69" s="867"/>
      <c r="CR69" s="865"/>
      <c r="CS69" s="866"/>
      <c r="CT69" s="866"/>
      <c r="CU69" s="866"/>
      <c r="CV69" s="867"/>
      <c r="CW69" s="865"/>
      <c r="CX69" s="866"/>
      <c r="CY69" s="866"/>
      <c r="CZ69" s="866"/>
      <c r="DA69" s="867"/>
      <c r="DB69" s="865"/>
      <c r="DC69" s="866"/>
      <c r="DD69" s="866"/>
      <c r="DE69" s="866"/>
      <c r="DF69" s="867"/>
      <c r="DG69" s="865"/>
      <c r="DH69" s="866"/>
      <c r="DI69" s="866"/>
      <c r="DJ69" s="866"/>
      <c r="DK69" s="867"/>
      <c r="DL69" s="865"/>
      <c r="DM69" s="866"/>
      <c r="DN69" s="866"/>
      <c r="DO69" s="866"/>
      <c r="DP69" s="867"/>
      <c r="DQ69" s="865"/>
      <c r="DR69" s="866"/>
      <c r="DS69" s="866"/>
      <c r="DT69" s="866"/>
      <c r="DU69" s="867"/>
      <c r="DV69" s="862"/>
      <c r="DW69" s="863"/>
      <c r="DX69" s="863"/>
      <c r="DY69" s="863"/>
      <c r="DZ69" s="864"/>
      <c r="EA69" s="230"/>
    </row>
    <row r="70" spans="1:131" ht="26.25" customHeight="1" x14ac:dyDescent="0.15">
      <c r="A70" s="238">
        <v>3</v>
      </c>
      <c r="B70" s="873" t="s">
        <v>560</v>
      </c>
      <c r="C70" s="874"/>
      <c r="D70" s="874"/>
      <c r="E70" s="874"/>
      <c r="F70" s="874"/>
      <c r="G70" s="874"/>
      <c r="H70" s="874"/>
      <c r="I70" s="874"/>
      <c r="J70" s="874"/>
      <c r="K70" s="874"/>
      <c r="L70" s="874"/>
      <c r="M70" s="874"/>
      <c r="N70" s="874"/>
      <c r="O70" s="874"/>
      <c r="P70" s="875"/>
      <c r="Q70" s="876">
        <v>1359863</v>
      </c>
      <c r="R70" s="833"/>
      <c r="S70" s="833"/>
      <c r="T70" s="833"/>
      <c r="U70" s="833"/>
      <c r="V70" s="833">
        <v>1332205</v>
      </c>
      <c r="W70" s="833"/>
      <c r="X70" s="833"/>
      <c r="Y70" s="833"/>
      <c r="Z70" s="833"/>
      <c r="AA70" s="833">
        <v>27659</v>
      </c>
      <c r="AB70" s="833"/>
      <c r="AC70" s="833"/>
      <c r="AD70" s="833"/>
      <c r="AE70" s="833"/>
      <c r="AF70" s="833">
        <v>27659</v>
      </c>
      <c r="AG70" s="833"/>
      <c r="AH70" s="833"/>
      <c r="AI70" s="833"/>
      <c r="AJ70" s="833"/>
      <c r="AK70" s="833">
        <v>9500</v>
      </c>
      <c r="AL70" s="833"/>
      <c r="AM70" s="833"/>
      <c r="AN70" s="833"/>
      <c r="AO70" s="833"/>
      <c r="AP70" s="833" t="s">
        <v>495</v>
      </c>
      <c r="AQ70" s="833"/>
      <c r="AR70" s="833"/>
      <c r="AS70" s="833"/>
      <c r="AT70" s="833"/>
      <c r="AU70" s="833" t="s">
        <v>495</v>
      </c>
      <c r="AV70" s="833"/>
      <c r="AW70" s="833"/>
      <c r="AX70" s="833"/>
      <c r="AY70" s="833"/>
      <c r="AZ70" s="835"/>
      <c r="BA70" s="835"/>
      <c r="BB70" s="835"/>
      <c r="BC70" s="835"/>
      <c r="BD70" s="836"/>
      <c r="BE70" s="241"/>
      <c r="BF70" s="241"/>
      <c r="BG70" s="241"/>
      <c r="BH70" s="241"/>
      <c r="BI70" s="241"/>
      <c r="BJ70" s="241"/>
      <c r="BK70" s="241"/>
      <c r="BL70" s="241"/>
      <c r="BM70" s="241"/>
      <c r="BN70" s="241"/>
      <c r="BO70" s="241"/>
      <c r="BP70" s="241"/>
      <c r="BQ70" s="238">
        <v>64</v>
      </c>
      <c r="BR70" s="243"/>
      <c r="BS70" s="862"/>
      <c r="BT70" s="863"/>
      <c r="BU70" s="863"/>
      <c r="BV70" s="863"/>
      <c r="BW70" s="863"/>
      <c r="BX70" s="863"/>
      <c r="BY70" s="863"/>
      <c r="BZ70" s="863"/>
      <c r="CA70" s="863"/>
      <c r="CB70" s="863"/>
      <c r="CC70" s="863"/>
      <c r="CD70" s="863"/>
      <c r="CE70" s="863"/>
      <c r="CF70" s="863"/>
      <c r="CG70" s="868"/>
      <c r="CH70" s="865"/>
      <c r="CI70" s="866"/>
      <c r="CJ70" s="866"/>
      <c r="CK70" s="866"/>
      <c r="CL70" s="867"/>
      <c r="CM70" s="865"/>
      <c r="CN70" s="866"/>
      <c r="CO70" s="866"/>
      <c r="CP70" s="866"/>
      <c r="CQ70" s="867"/>
      <c r="CR70" s="865"/>
      <c r="CS70" s="866"/>
      <c r="CT70" s="866"/>
      <c r="CU70" s="866"/>
      <c r="CV70" s="867"/>
      <c r="CW70" s="865"/>
      <c r="CX70" s="866"/>
      <c r="CY70" s="866"/>
      <c r="CZ70" s="866"/>
      <c r="DA70" s="867"/>
      <c r="DB70" s="865"/>
      <c r="DC70" s="866"/>
      <c r="DD70" s="866"/>
      <c r="DE70" s="866"/>
      <c r="DF70" s="867"/>
      <c r="DG70" s="865"/>
      <c r="DH70" s="866"/>
      <c r="DI70" s="866"/>
      <c r="DJ70" s="866"/>
      <c r="DK70" s="867"/>
      <c r="DL70" s="865"/>
      <c r="DM70" s="866"/>
      <c r="DN70" s="866"/>
      <c r="DO70" s="866"/>
      <c r="DP70" s="867"/>
      <c r="DQ70" s="865"/>
      <c r="DR70" s="866"/>
      <c r="DS70" s="866"/>
      <c r="DT70" s="866"/>
      <c r="DU70" s="867"/>
      <c r="DV70" s="862"/>
      <c r="DW70" s="863"/>
      <c r="DX70" s="863"/>
      <c r="DY70" s="863"/>
      <c r="DZ70" s="864"/>
      <c r="EA70" s="230"/>
    </row>
    <row r="71" spans="1:131" ht="26.25" customHeight="1" x14ac:dyDescent="0.15">
      <c r="A71" s="238">
        <v>4</v>
      </c>
      <c r="B71" s="873" t="s">
        <v>561</v>
      </c>
      <c r="C71" s="874"/>
      <c r="D71" s="874"/>
      <c r="E71" s="874"/>
      <c r="F71" s="874"/>
      <c r="G71" s="874"/>
      <c r="H71" s="874"/>
      <c r="I71" s="874"/>
      <c r="J71" s="874"/>
      <c r="K71" s="874"/>
      <c r="L71" s="874"/>
      <c r="M71" s="874"/>
      <c r="N71" s="874"/>
      <c r="O71" s="874"/>
      <c r="P71" s="875"/>
      <c r="Q71" s="876">
        <v>165</v>
      </c>
      <c r="R71" s="833"/>
      <c r="S71" s="833"/>
      <c r="T71" s="833"/>
      <c r="U71" s="833"/>
      <c r="V71" s="833">
        <v>161</v>
      </c>
      <c r="W71" s="833"/>
      <c r="X71" s="833"/>
      <c r="Y71" s="833"/>
      <c r="Z71" s="833"/>
      <c r="AA71" s="833">
        <v>4</v>
      </c>
      <c r="AB71" s="833"/>
      <c r="AC71" s="833"/>
      <c r="AD71" s="833"/>
      <c r="AE71" s="833"/>
      <c r="AF71" s="833">
        <v>4</v>
      </c>
      <c r="AG71" s="833"/>
      <c r="AH71" s="833"/>
      <c r="AI71" s="833"/>
      <c r="AJ71" s="833"/>
      <c r="AK71" s="833" t="s">
        <v>495</v>
      </c>
      <c r="AL71" s="833"/>
      <c r="AM71" s="833"/>
      <c r="AN71" s="833"/>
      <c r="AO71" s="833"/>
      <c r="AP71" s="833" t="s">
        <v>495</v>
      </c>
      <c r="AQ71" s="833"/>
      <c r="AR71" s="833"/>
      <c r="AS71" s="833"/>
      <c r="AT71" s="833"/>
      <c r="AU71" s="833" t="s">
        <v>495</v>
      </c>
      <c r="AV71" s="833"/>
      <c r="AW71" s="833"/>
      <c r="AX71" s="833"/>
      <c r="AY71" s="833"/>
      <c r="AZ71" s="835"/>
      <c r="BA71" s="835"/>
      <c r="BB71" s="835"/>
      <c r="BC71" s="835"/>
      <c r="BD71" s="836"/>
      <c r="BE71" s="241"/>
      <c r="BF71" s="241"/>
      <c r="BG71" s="241"/>
      <c r="BH71" s="241"/>
      <c r="BI71" s="241"/>
      <c r="BJ71" s="241"/>
      <c r="BK71" s="241"/>
      <c r="BL71" s="241"/>
      <c r="BM71" s="241"/>
      <c r="BN71" s="241"/>
      <c r="BO71" s="241"/>
      <c r="BP71" s="241"/>
      <c r="BQ71" s="238">
        <v>65</v>
      </c>
      <c r="BR71" s="243"/>
      <c r="BS71" s="862"/>
      <c r="BT71" s="863"/>
      <c r="BU71" s="863"/>
      <c r="BV71" s="863"/>
      <c r="BW71" s="863"/>
      <c r="BX71" s="863"/>
      <c r="BY71" s="863"/>
      <c r="BZ71" s="863"/>
      <c r="CA71" s="863"/>
      <c r="CB71" s="863"/>
      <c r="CC71" s="863"/>
      <c r="CD71" s="863"/>
      <c r="CE71" s="863"/>
      <c r="CF71" s="863"/>
      <c r="CG71" s="868"/>
      <c r="CH71" s="865"/>
      <c r="CI71" s="866"/>
      <c r="CJ71" s="866"/>
      <c r="CK71" s="866"/>
      <c r="CL71" s="867"/>
      <c r="CM71" s="865"/>
      <c r="CN71" s="866"/>
      <c r="CO71" s="866"/>
      <c r="CP71" s="866"/>
      <c r="CQ71" s="867"/>
      <c r="CR71" s="865"/>
      <c r="CS71" s="866"/>
      <c r="CT71" s="866"/>
      <c r="CU71" s="866"/>
      <c r="CV71" s="867"/>
      <c r="CW71" s="865"/>
      <c r="CX71" s="866"/>
      <c r="CY71" s="866"/>
      <c r="CZ71" s="866"/>
      <c r="DA71" s="867"/>
      <c r="DB71" s="865"/>
      <c r="DC71" s="866"/>
      <c r="DD71" s="866"/>
      <c r="DE71" s="866"/>
      <c r="DF71" s="867"/>
      <c r="DG71" s="865"/>
      <c r="DH71" s="866"/>
      <c r="DI71" s="866"/>
      <c r="DJ71" s="866"/>
      <c r="DK71" s="867"/>
      <c r="DL71" s="865"/>
      <c r="DM71" s="866"/>
      <c r="DN71" s="866"/>
      <c r="DO71" s="866"/>
      <c r="DP71" s="867"/>
      <c r="DQ71" s="865"/>
      <c r="DR71" s="866"/>
      <c r="DS71" s="866"/>
      <c r="DT71" s="866"/>
      <c r="DU71" s="867"/>
      <c r="DV71" s="862"/>
      <c r="DW71" s="863"/>
      <c r="DX71" s="863"/>
      <c r="DY71" s="863"/>
      <c r="DZ71" s="864"/>
      <c r="EA71" s="230"/>
    </row>
    <row r="72" spans="1:131" ht="26.25" customHeight="1" x14ac:dyDescent="0.15">
      <c r="A72" s="238">
        <v>5</v>
      </c>
      <c r="B72" s="873" t="s">
        <v>562</v>
      </c>
      <c r="C72" s="874"/>
      <c r="D72" s="874"/>
      <c r="E72" s="874"/>
      <c r="F72" s="874"/>
      <c r="G72" s="874"/>
      <c r="H72" s="874"/>
      <c r="I72" s="874"/>
      <c r="J72" s="874"/>
      <c r="K72" s="874"/>
      <c r="L72" s="874"/>
      <c r="M72" s="874"/>
      <c r="N72" s="874"/>
      <c r="O72" s="874"/>
      <c r="P72" s="875"/>
      <c r="Q72" s="876">
        <v>131</v>
      </c>
      <c r="R72" s="833"/>
      <c r="S72" s="833"/>
      <c r="T72" s="833"/>
      <c r="U72" s="833"/>
      <c r="V72" s="833">
        <v>126</v>
      </c>
      <c r="W72" s="833"/>
      <c r="X72" s="833"/>
      <c r="Y72" s="833"/>
      <c r="Z72" s="833"/>
      <c r="AA72" s="833">
        <v>5</v>
      </c>
      <c r="AB72" s="833"/>
      <c r="AC72" s="833"/>
      <c r="AD72" s="833"/>
      <c r="AE72" s="833"/>
      <c r="AF72" s="833">
        <v>5</v>
      </c>
      <c r="AG72" s="833"/>
      <c r="AH72" s="833"/>
      <c r="AI72" s="833"/>
      <c r="AJ72" s="833"/>
      <c r="AK72" s="833" t="s">
        <v>495</v>
      </c>
      <c r="AL72" s="833"/>
      <c r="AM72" s="833"/>
      <c r="AN72" s="833"/>
      <c r="AO72" s="833"/>
      <c r="AP72" s="833" t="s">
        <v>495</v>
      </c>
      <c r="AQ72" s="833"/>
      <c r="AR72" s="833"/>
      <c r="AS72" s="833"/>
      <c r="AT72" s="833"/>
      <c r="AU72" s="833" t="s">
        <v>495</v>
      </c>
      <c r="AV72" s="833"/>
      <c r="AW72" s="833"/>
      <c r="AX72" s="833"/>
      <c r="AY72" s="833"/>
      <c r="AZ72" s="835"/>
      <c r="BA72" s="835"/>
      <c r="BB72" s="835"/>
      <c r="BC72" s="835"/>
      <c r="BD72" s="836"/>
      <c r="BE72" s="241"/>
      <c r="BF72" s="241"/>
      <c r="BG72" s="241"/>
      <c r="BH72" s="241"/>
      <c r="BI72" s="241"/>
      <c r="BJ72" s="241"/>
      <c r="BK72" s="241"/>
      <c r="BL72" s="241"/>
      <c r="BM72" s="241"/>
      <c r="BN72" s="241"/>
      <c r="BO72" s="241"/>
      <c r="BP72" s="241"/>
      <c r="BQ72" s="238">
        <v>66</v>
      </c>
      <c r="BR72" s="243"/>
      <c r="BS72" s="862"/>
      <c r="BT72" s="863"/>
      <c r="BU72" s="863"/>
      <c r="BV72" s="863"/>
      <c r="BW72" s="863"/>
      <c r="BX72" s="863"/>
      <c r="BY72" s="863"/>
      <c r="BZ72" s="863"/>
      <c r="CA72" s="863"/>
      <c r="CB72" s="863"/>
      <c r="CC72" s="863"/>
      <c r="CD72" s="863"/>
      <c r="CE72" s="863"/>
      <c r="CF72" s="863"/>
      <c r="CG72" s="868"/>
      <c r="CH72" s="865"/>
      <c r="CI72" s="866"/>
      <c r="CJ72" s="866"/>
      <c r="CK72" s="866"/>
      <c r="CL72" s="867"/>
      <c r="CM72" s="865"/>
      <c r="CN72" s="866"/>
      <c r="CO72" s="866"/>
      <c r="CP72" s="866"/>
      <c r="CQ72" s="867"/>
      <c r="CR72" s="865"/>
      <c r="CS72" s="866"/>
      <c r="CT72" s="866"/>
      <c r="CU72" s="866"/>
      <c r="CV72" s="867"/>
      <c r="CW72" s="865"/>
      <c r="CX72" s="866"/>
      <c r="CY72" s="866"/>
      <c r="CZ72" s="866"/>
      <c r="DA72" s="867"/>
      <c r="DB72" s="865"/>
      <c r="DC72" s="866"/>
      <c r="DD72" s="866"/>
      <c r="DE72" s="866"/>
      <c r="DF72" s="867"/>
      <c r="DG72" s="865"/>
      <c r="DH72" s="866"/>
      <c r="DI72" s="866"/>
      <c r="DJ72" s="866"/>
      <c r="DK72" s="867"/>
      <c r="DL72" s="865"/>
      <c r="DM72" s="866"/>
      <c r="DN72" s="866"/>
      <c r="DO72" s="866"/>
      <c r="DP72" s="867"/>
      <c r="DQ72" s="865"/>
      <c r="DR72" s="866"/>
      <c r="DS72" s="866"/>
      <c r="DT72" s="866"/>
      <c r="DU72" s="867"/>
      <c r="DV72" s="862"/>
      <c r="DW72" s="863"/>
      <c r="DX72" s="863"/>
      <c r="DY72" s="863"/>
      <c r="DZ72" s="864"/>
      <c r="EA72" s="230"/>
    </row>
    <row r="73" spans="1:131" ht="26.25" customHeight="1" x14ac:dyDescent="0.15">
      <c r="A73" s="238">
        <v>6</v>
      </c>
      <c r="B73" s="873" t="s">
        <v>563</v>
      </c>
      <c r="C73" s="874"/>
      <c r="D73" s="874"/>
      <c r="E73" s="874"/>
      <c r="F73" s="874"/>
      <c r="G73" s="874"/>
      <c r="H73" s="874"/>
      <c r="I73" s="874"/>
      <c r="J73" s="874"/>
      <c r="K73" s="874"/>
      <c r="L73" s="874"/>
      <c r="M73" s="874"/>
      <c r="N73" s="874"/>
      <c r="O73" s="874"/>
      <c r="P73" s="875"/>
      <c r="Q73" s="876">
        <v>106</v>
      </c>
      <c r="R73" s="833"/>
      <c r="S73" s="833"/>
      <c r="T73" s="833"/>
      <c r="U73" s="833"/>
      <c r="V73" s="833">
        <v>103</v>
      </c>
      <c r="W73" s="833"/>
      <c r="X73" s="833"/>
      <c r="Y73" s="833"/>
      <c r="Z73" s="833"/>
      <c r="AA73" s="833">
        <v>3</v>
      </c>
      <c r="AB73" s="833"/>
      <c r="AC73" s="833"/>
      <c r="AD73" s="833"/>
      <c r="AE73" s="833"/>
      <c r="AF73" s="833">
        <v>3</v>
      </c>
      <c r="AG73" s="833"/>
      <c r="AH73" s="833"/>
      <c r="AI73" s="833"/>
      <c r="AJ73" s="833"/>
      <c r="AK73" s="833" t="s">
        <v>495</v>
      </c>
      <c r="AL73" s="833"/>
      <c r="AM73" s="833"/>
      <c r="AN73" s="833"/>
      <c r="AO73" s="833"/>
      <c r="AP73" s="833" t="s">
        <v>495</v>
      </c>
      <c r="AQ73" s="833"/>
      <c r="AR73" s="833"/>
      <c r="AS73" s="833"/>
      <c r="AT73" s="833"/>
      <c r="AU73" s="833" t="s">
        <v>495</v>
      </c>
      <c r="AV73" s="833"/>
      <c r="AW73" s="833"/>
      <c r="AX73" s="833"/>
      <c r="AY73" s="833"/>
      <c r="AZ73" s="835"/>
      <c r="BA73" s="835"/>
      <c r="BB73" s="835"/>
      <c r="BC73" s="835"/>
      <c r="BD73" s="836"/>
      <c r="BE73" s="241"/>
      <c r="BF73" s="241"/>
      <c r="BG73" s="241"/>
      <c r="BH73" s="241"/>
      <c r="BI73" s="241"/>
      <c r="BJ73" s="241"/>
      <c r="BK73" s="241"/>
      <c r="BL73" s="241"/>
      <c r="BM73" s="241"/>
      <c r="BN73" s="241"/>
      <c r="BO73" s="241"/>
      <c r="BP73" s="241"/>
      <c r="BQ73" s="238">
        <v>67</v>
      </c>
      <c r="BR73" s="243"/>
      <c r="BS73" s="862"/>
      <c r="BT73" s="863"/>
      <c r="BU73" s="863"/>
      <c r="BV73" s="863"/>
      <c r="BW73" s="863"/>
      <c r="BX73" s="863"/>
      <c r="BY73" s="863"/>
      <c r="BZ73" s="863"/>
      <c r="CA73" s="863"/>
      <c r="CB73" s="863"/>
      <c r="CC73" s="863"/>
      <c r="CD73" s="863"/>
      <c r="CE73" s="863"/>
      <c r="CF73" s="863"/>
      <c r="CG73" s="868"/>
      <c r="CH73" s="865"/>
      <c r="CI73" s="866"/>
      <c r="CJ73" s="866"/>
      <c r="CK73" s="866"/>
      <c r="CL73" s="867"/>
      <c r="CM73" s="865"/>
      <c r="CN73" s="866"/>
      <c r="CO73" s="866"/>
      <c r="CP73" s="866"/>
      <c r="CQ73" s="867"/>
      <c r="CR73" s="865"/>
      <c r="CS73" s="866"/>
      <c r="CT73" s="866"/>
      <c r="CU73" s="866"/>
      <c r="CV73" s="867"/>
      <c r="CW73" s="865"/>
      <c r="CX73" s="866"/>
      <c r="CY73" s="866"/>
      <c r="CZ73" s="866"/>
      <c r="DA73" s="867"/>
      <c r="DB73" s="865"/>
      <c r="DC73" s="866"/>
      <c r="DD73" s="866"/>
      <c r="DE73" s="866"/>
      <c r="DF73" s="867"/>
      <c r="DG73" s="865"/>
      <c r="DH73" s="866"/>
      <c r="DI73" s="866"/>
      <c r="DJ73" s="866"/>
      <c r="DK73" s="867"/>
      <c r="DL73" s="865"/>
      <c r="DM73" s="866"/>
      <c r="DN73" s="866"/>
      <c r="DO73" s="866"/>
      <c r="DP73" s="867"/>
      <c r="DQ73" s="865"/>
      <c r="DR73" s="866"/>
      <c r="DS73" s="866"/>
      <c r="DT73" s="866"/>
      <c r="DU73" s="867"/>
      <c r="DV73" s="862"/>
      <c r="DW73" s="863"/>
      <c r="DX73" s="863"/>
      <c r="DY73" s="863"/>
      <c r="DZ73" s="864"/>
      <c r="EA73" s="230"/>
    </row>
    <row r="74" spans="1:131" ht="26.25" customHeight="1" x14ac:dyDescent="0.15">
      <c r="A74" s="238">
        <v>7</v>
      </c>
      <c r="B74" s="873" t="s">
        <v>564</v>
      </c>
      <c r="C74" s="874"/>
      <c r="D74" s="874"/>
      <c r="E74" s="874"/>
      <c r="F74" s="874"/>
      <c r="G74" s="874"/>
      <c r="H74" s="874"/>
      <c r="I74" s="874"/>
      <c r="J74" s="874"/>
      <c r="K74" s="874"/>
      <c r="L74" s="874"/>
      <c r="M74" s="874"/>
      <c r="N74" s="874"/>
      <c r="O74" s="874"/>
      <c r="P74" s="875"/>
      <c r="Q74" s="876">
        <v>16692</v>
      </c>
      <c r="R74" s="833"/>
      <c r="S74" s="833"/>
      <c r="T74" s="833"/>
      <c r="U74" s="833"/>
      <c r="V74" s="833">
        <v>16687</v>
      </c>
      <c r="W74" s="833"/>
      <c r="X74" s="833"/>
      <c r="Y74" s="833"/>
      <c r="Z74" s="833"/>
      <c r="AA74" s="833">
        <v>5</v>
      </c>
      <c r="AB74" s="833"/>
      <c r="AC74" s="833"/>
      <c r="AD74" s="833"/>
      <c r="AE74" s="833"/>
      <c r="AF74" s="833" t="s">
        <v>495</v>
      </c>
      <c r="AG74" s="833"/>
      <c r="AH74" s="833"/>
      <c r="AI74" s="833"/>
      <c r="AJ74" s="833"/>
      <c r="AK74" s="833">
        <v>9936</v>
      </c>
      <c r="AL74" s="833"/>
      <c r="AM74" s="833"/>
      <c r="AN74" s="833"/>
      <c r="AO74" s="833"/>
      <c r="AP74" s="833">
        <v>18216</v>
      </c>
      <c r="AQ74" s="833"/>
      <c r="AR74" s="833"/>
      <c r="AS74" s="833"/>
      <c r="AT74" s="833"/>
      <c r="AU74" s="833">
        <v>7942</v>
      </c>
      <c r="AV74" s="833"/>
      <c r="AW74" s="833"/>
      <c r="AX74" s="833"/>
      <c r="AY74" s="833"/>
      <c r="AZ74" s="835"/>
      <c r="BA74" s="835"/>
      <c r="BB74" s="835"/>
      <c r="BC74" s="835"/>
      <c r="BD74" s="836"/>
      <c r="BE74" s="241"/>
      <c r="BF74" s="241"/>
      <c r="BG74" s="241"/>
      <c r="BH74" s="241"/>
      <c r="BI74" s="241"/>
      <c r="BJ74" s="241"/>
      <c r="BK74" s="241"/>
      <c r="BL74" s="241"/>
      <c r="BM74" s="241"/>
      <c r="BN74" s="241"/>
      <c r="BO74" s="241"/>
      <c r="BP74" s="241"/>
      <c r="BQ74" s="238">
        <v>68</v>
      </c>
      <c r="BR74" s="243"/>
      <c r="BS74" s="862"/>
      <c r="BT74" s="863"/>
      <c r="BU74" s="863"/>
      <c r="BV74" s="863"/>
      <c r="BW74" s="863"/>
      <c r="BX74" s="863"/>
      <c r="BY74" s="863"/>
      <c r="BZ74" s="863"/>
      <c r="CA74" s="863"/>
      <c r="CB74" s="863"/>
      <c r="CC74" s="863"/>
      <c r="CD74" s="863"/>
      <c r="CE74" s="863"/>
      <c r="CF74" s="863"/>
      <c r="CG74" s="868"/>
      <c r="CH74" s="865"/>
      <c r="CI74" s="866"/>
      <c r="CJ74" s="866"/>
      <c r="CK74" s="866"/>
      <c r="CL74" s="867"/>
      <c r="CM74" s="865"/>
      <c r="CN74" s="866"/>
      <c r="CO74" s="866"/>
      <c r="CP74" s="866"/>
      <c r="CQ74" s="867"/>
      <c r="CR74" s="865"/>
      <c r="CS74" s="866"/>
      <c r="CT74" s="866"/>
      <c r="CU74" s="866"/>
      <c r="CV74" s="867"/>
      <c r="CW74" s="865"/>
      <c r="CX74" s="866"/>
      <c r="CY74" s="866"/>
      <c r="CZ74" s="866"/>
      <c r="DA74" s="867"/>
      <c r="DB74" s="865"/>
      <c r="DC74" s="866"/>
      <c r="DD74" s="866"/>
      <c r="DE74" s="866"/>
      <c r="DF74" s="867"/>
      <c r="DG74" s="865"/>
      <c r="DH74" s="866"/>
      <c r="DI74" s="866"/>
      <c r="DJ74" s="866"/>
      <c r="DK74" s="867"/>
      <c r="DL74" s="865"/>
      <c r="DM74" s="866"/>
      <c r="DN74" s="866"/>
      <c r="DO74" s="866"/>
      <c r="DP74" s="867"/>
      <c r="DQ74" s="865"/>
      <c r="DR74" s="866"/>
      <c r="DS74" s="866"/>
      <c r="DT74" s="866"/>
      <c r="DU74" s="867"/>
      <c r="DV74" s="862"/>
      <c r="DW74" s="863"/>
      <c r="DX74" s="863"/>
      <c r="DY74" s="863"/>
      <c r="DZ74" s="864"/>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7"/>
      <c r="V75" s="879"/>
      <c r="W75" s="878"/>
      <c r="X75" s="878"/>
      <c r="Y75" s="878"/>
      <c r="Z75" s="837"/>
      <c r="AA75" s="879"/>
      <c r="AB75" s="878"/>
      <c r="AC75" s="878"/>
      <c r="AD75" s="878"/>
      <c r="AE75" s="837"/>
      <c r="AF75" s="879"/>
      <c r="AG75" s="878"/>
      <c r="AH75" s="878"/>
      <c r="AI75" s="878"/>
      <c r="AJ75" s="837"/>
      <c r="AK75" s="879"/>
      <c r="AL75" s="878"/>
      <c r="AM75" s="878"/>
      <c r="AN75" s="878"/>
      <c r="AO75" s="837"/>
      <c r="AP75" s="879"/>
      <c r="AQ75" s="878"/>
      <c r="AR75" s="878"/>
      <c r="AS75" s="878"/>
      <c r="AT75" s="837"/>
      <c r="AU75" s="879"/>
      <c r="AV75" s="878"/>
      <c r="AW75" s="878"/>
      <c r="AX75" s="878"/>
      <c r="AY75" s="837"/>
      <c r="AZ75" s="835"/>
      <c r="BA75" s="835"/>
      <c r="BB75" s="835"/>
      <c r="BC75" s="835"/>
      <c r="BD75" s="836"/>
      <c r="BE75" s="241"/>
      <c r="BF75" s="241"/>
      <c r="BG75" s="241"/>
      <c r="BH75" s="241"/>
      <c r="BI75" s="241"/>
      <c r="BJ75" s="241"/>
      <c r="BK75" s="241"/>
      <c r="BL75" s="241"/>
      <c r="BM75" s="241"/>
      <c r="BN75" s="241"/>
      <c r="BO75" s="241"/>
      <c r="BP75" s="241"/>
      <c r="BQ75" s="238">
        <v>69</v>
      </c>
      <c r="BR75" s="243"/>
      <c r="BS75" s="862"/>
      <c r="BT75" s="863"/>
      <c r="BU75" s="863"/>
      <c r="BV75" s="863"/>
      <c r="BW75" s="863"/>
      <c r="BX75" s="863"/>
      <c r="BY75" s="863"/>
      <c r="BZ75" s="863"/>
      <c r="CA75" s="863"/>
      <c r="CB75" s="863"/>
      <c r="CC75" s="863"/>
      <c r="CD75" s="863"/>
      <c r="CE75" s="863"/>
      <c r="CF75" s="863"/>
      <c r="CG75" s="868"/>
      <c r="CH75" s="865"/>
      <c r="CI75" s="866"/>
      <c r="CJ75" s="866"/>
      <c r="CK75" s="866"/>
      <c r="CL75" s="867"/>
      <c r="CM75" s="865"/>
      <c r="CN75" s="866"/>
      <c r="CO75" s="866"/>
      <c r="CP75" s="866"/>
      <c r="CQ75" s="867"/>
      <c r="CR75" s="865"/>
      <c r="CS75" s="866"/>
      <c r="CT75" s="866"/>
      <c r="CU75" s="866"/>
      <c r="CV75" s="867"/>
      <c r="CW75" s="865"/>
      <c r="CX75" s="866"/>
      <c r="CY75" s="866"/>
      <c r="CZ75" s="866"/>
      <c r="DA75" s="867"/>
      <c r="DB75" s="865"/>
      <c r="DC75" s="866"/>
      <c r="DD75" s="866"/>
      <c r="DE75" s="866"/>
      <c r="DF75" s="867"/>
      <c r="DG75" s="865"/>
      <c r="DH75" s="866"/>
      <c r="DI75" s="866"/>
      <c r="DJ75" s="866"/>
      <c r="DK75" s="867"/>
      <c r="DL75" s="865"/>
      <c r="DM75" s="866"/>
      <c r="DN75" s="866"/>
      <c r="DO75" s="866"/>
      <c r="DP75" s="867"/>
      <c r="DQ75" s="865"/>
      <c r="DR75" s="866"/>
      <c r="DS75" s="866"/>
      <c r="DT75" s="866"/>
      <c r="DU75" s="867"/>
      <c r="DV75" s="862"/>
      <c r="DW75" s="863"/>
      <c r="DX75" s="863"/>
      <c r="DY75" s="863"/>
      <c r="DZ75" s="864"/>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7"/>
      <c r="V76" s="879"/>
      <c r="W76" s="878"/>
      <c r="X76" s="878"/>
      <c r="Y76" s="878"/>
      <c r="Z76" s="837"/>
      <c r="AA76" s="879"/>
      <c r="AB76" s="878"/>
      <c r="AC76" s="878"/>
      <c r="AD76" s="878"/>
      <c r="AE76" s="837"/>
      <c r="AF76" s="879"/>
      <c r="AG76" s="878"/>
      <c r="AH76" s="878"/>
      <c r="AI76" s="878"/>
      <c r="AJ76" s="837"/>
      <c r="AK76" s="879"/>
      <c r="AL76" s="878"/>
      <c r="AM76" s="878"/>
      <c r="AN76" s="878"/>
      <c r="AO76" s="837"/>
      <c r="AP76" s="879"/>
      <c r="AQ76" s="878"/>
      <c r="AR76" s="878"/>
      <c r="AS76" s="878"/>
      <c r="AT76" s="837"/>
      <c r="AU76" s="879"/>
      <c r="AV76" s="878"/>
      <c r="AW76" s="878"/>
      <c r="AX76" s="878"/>
      <c r="AY76" s="837"/>
      <c r="AZ76" s="835"/>
      <c r="BA76" s="835"/>
      <c r="BB76" s="835"/>
      <c r="BC76" s="835"/>
      <c r="BD76" s="836"/>
      <c r="BE76" s="241"/>
      <c r="BF76" s="241"/>
      <c r="BG76" s="241"/>
      <c r="BH76" s="241"/>
      <c r="BI76" s="241"/>
      <c r="BJ76" s="241"/>
      <c r="BK76" s="241"/>
      <c r="BL76" s="241"/>
      <c r="BM76" s="241"/>
      <c r="BN76" s="241"/>
      <c r="BO76" s="241"/>
      <c r="BP76" s="241"/>
      <c r="BQ76" s="238">
        <v>70</v>
      </c>
      <c r="BR76" s="243"/>
      <c r="BS76" s="862"/>
      <c r="BT76" s="863"/>
      <c r="BU76" s="863"/>
      <c r="BV76" s="863"/>
      <c r="BW76" s="863"/>
      <c r="BX76" s="863"/>
      <c r="BY76" s="863"/>
      <c r="BZ76" s="863"/>
      <c r="CA76" s="863"/>
      <c r="CB76" s="863"/>
      <c r="CC76" s="863"/>
      <c r="CD76" s="863"/>
      <c r="CE76" s="863"/>
      <c r="CF76" s="863"/>
      <c r="CG76" s="868"/>
      <c r="CH76" s="865"/>
      <c r="CI76" s="866"/>
      <c r="CJ76" s="866"/>
      <c r="CK76" s="866"/>
      <c r="CL76" s="867"/>
      <c r="CM76" s="865"/>
      <c r="CN76" s="866"/>
      <c r="CO76" s="866"/>
      <c r="CP76" s="866"/>
      <c r="CQ76" s="867"/>
      <c r="CR76" s="865"/>
      <c r="CS76" s="866"/>
      <c r="CT76" s="866"/>
      <c r="CU76" s="866"/>
      <c r="CV76" s="867"/>
      <c r="CW76" s="865"/>
      <c r="CX76" s="866"/>
      <c r="CY76" s="866"/>
      <c r="CZ76" s="866"/>
      <c r="DA76" s="867"/>
      <c r="DB76" s="865"/>
      <c r="DC76" s="866"/>
      <c r="DD76" s="866"/>
      <c r="DE76" s="866"/>
      <c r="DF76" s="867"/>
      <c r="DG76" s="865"/>
      <c r="DH76" s="866"/>
      <c r="DI76" s="866"/>
      <c r="DJ76" s="866"/>
      <c r="DK76" s="867"/>
      <c r="DL76" s="865"/>
      <c r="DM76" s="866"/>
      <c r="DN76" s="866"/>
      <c r="DO76" s="866"/>
      <c r="DP76" s="867"/>
      <c r="DQ76" s="865"/>
      <c r="DR76" s="866"/>
      <c r="DS76" s="866"/>
      <c r="DT76" s="866"/>
      <c r="DU76" s="867"/>
      <c r="DV76" s="862"/>
      <c r="DW76" s="863"/>
      <c r="DX76" s="863"/>
      <c r="DY76" s="863"/>
      <c r="DZ76" s="864"/>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7"/>
      <c r="V77" s="879"/>
      <c r="W77" s="878"/>
      <c r="X77" s="878"/>
      <c r="Y77" s="878"/>
      <c r="Z77" s="837"/>
      <c r="AA77" s="879"/>
      <c r="AB77" s="878"/>
      <c r="AC77" s="878"/>
      <c r="AD77" s="878"/>
      <c r="AE77" s="837"/>
      <c r="AF77" s="879"/>
      <c r="AG77" s="878"/>
      <c r="AH77" s="878"/>
      <c r="AI77" s="878"/>
      <c r="AJ77" s="837"/>
      <c r="AK77" s="879"/>
      <c r="AL77" s="878"/>
      <c r="AM77" s="878"/>
      <c r="AN77" s="878"/>
      <c r="AO77" s="837"/>
      <c r="AP77" s="879"/>
      <c r="AQ77" s="878"/>
      <c r="AR77" s="878"/>
      <c r="AS77" s="878"/>
      <c r="AT77" s="837"/>
      <c r="AU77" s="879"/>
      <c r="AV77" s="878"/>
      <c r="AW77" s="878"/>
      <c r="AX77" s="878"/>
      <c r="AY77" s="837"/>
      <c r="AZ77" s="835"/>
      <c r="BA77" s="835"/>
      <c r="BB77" s="835"/>
      <c r="BC77" s="835"/>
      <c r="BD77" s="836"/>
      <c r="BE77" s="241"/>
      <c r="BF77" s="241"/>
      <c r="BG77" s="241"/>
      <c r="BH77" s="241"/>
      <c r="BI77" s="241"/>
      <c r="BJ77" s="241"/>
      <c r="BK77" s="241"/>
      <c r="BL77" s="241"/>
      <c r="BM77" s="241"/>
      <c r="BN77" s="241"/>
      <c r="BO77" s="241"/>
      <c r="BP77" s="241"/>
      <c r="BQ77" s="238">
        <v>71</v>
      </c>
      <c r="BR77" s="243"/>
      <c r="BS77" s="862"/>
      <c r="BT77" s="863"/>
      <c r="BU77" s="863"/>
      <c r="BV77" s="863"/>
      <c r="BW77" s="863"/>
      <c r="BX77" s="863"/>
      <c r="BY77" s="863"/>
      <c r="BZ77" s="863"/>
      <c r="CA77" s="863"/>
      <c r="CB77" s="863"/>
      <c r="CC77" s="863"/>
      <c r="CD77" s="863"/>
      <c r="CE77" s="863"/>
      <c r="CF77" s="863"/>
      <c r="CG77" s="868"/>
      <c r="CH77" s="865"/>
      <c r="CI77" s="866"/>
      <c r="CJ77" s="866"/>
      <c r="CK77" s="866"/>
      <c r="CL77" s="867"/>
      <c r="CM77" s="865"/>
      <c r="CN77" s="866"/>
      <c r="CO77" s="866"/>
      <c r="CP77" s="866"/>
      <c r="CQ77" s="867"/>
      <c r="CR77" s="865"/>
      <c r="CS77" s="866"/>
      <c r="CT77" s="866"/>
      <c r="CU77" s="866"/>
      <c r="CV77" s="867"/>
      <c r="CW77" s="865"/>
      <c r="CX77" s="866"/>
      <c r="CY77" s="866"/>
      <c r="CZ77" s="866"/>
      <c r="DA77" s="867"/>
      <c r="DB77" s="865"/>
      <c r="DC77" s="866"/>
      <c r="DD77" s="866"/>
      <c r="DE77" s="866"/>
      <c r="DF77" s="867"/>
      <c r="DG77" s="865"/>
      <c r="DH77" s="866"/>
      <c r="DI77" s="866"/>
      <c r="DJ77" s="866"/>
      <c r="DK77" s="867"/>
      <c r="DL77" s="865"/>
      <c r="DM77" s="866"/>
      <c r="DN77" s="866"/>
      <c r="DO77" s="866"/>
      <c r="DP77" s="867"/>
      <c r="DQ77" s="865"/>
      <c r="DR77" s="866"/>
      <c r="DS77" s="866"/>
      <c r="DT77" s="866"/>
      <c r="DU77" s="867"/>
      <c r="DV77" s="862"/>
      <c r="DW77" s="863"/>
      <c r="DX77" s="863"/>
      <c r="DY77" s="863"/>
      <c r="DZ77" s="864"/>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3"/>
      <c r="S78" s="833"/>
      <c r="T78" s="833"/>
      <c r="U78" s="833"/>
      <c r="V78" s="833"/>
      <c r="W78" s="833"/>
      <c r="X78" s="833"/>
      <c r="Y78" s="833"/>
      <c r="Z78" s="833"/>
      <c r="AA78" s="833"/>
      <c r="AB78" s="833"/>
      <c r="AC78" s="833"/>
      <c r="AD78" s="833"/>
      <c r="AE78" s="833"/>
      <c r="AF78" s="833"/>
      <c r="AG78" s="833"/>
      <c r="AH78" s="833"/>
      <c r="AI78" s="833"/>
      <c r="AJ78" s="833"/>
      <c r="AK78" s="833"/>
      <c r="AL78" s="833"/>
      <c r="AM78" s="833"/>
      <c r="AN78" s="833"/>
      <c r="AO78" s="833"/>
      <c r="AP78" s="833"/>
      <c r="AQ78" s="833"/>
      <c r="AR78" s="833"/>
      <c r="AS78" s="833"/>
      <c r="AT78" s="833"/>
      <c r="AU78" s="833"/>
      <c r="AV78" s="833"/>
      <c r="AW78" s="833"/>
      <c r="AX78" s="833"/>
      <c r="AY78" s="833"/>
      <c r="AZ78" s="835"/>
      <c r="BA78" s="835"/>
      <c r="BB78" s="835"/>
      <c r="BC78" s="835"/>
      <c r="BD78" s="836"/>
      <c r="BE78" s="241"/>
      <c r="BF78" s="241"/>
      <c r="BG78" s="241"/>
      <c r="BH78" s="241"/>
      <c r="BI78" s="241"/>
      <c r="BJ78" s="230"/>
      <c r="BK78" s="230"/>
      <c r="BL78" s="230"/>
      <c r="BM78" s="230"/>
      <c r="BN78" s="230"/>
      <c r="BO78" s="241"/>
      <c r="BP78" s="241"/>
      <c r="BQ78" s="238">
        <v>72</v>
      </c>
      <c r="BR78" s="243"/>
      <c r="BS78" s="862"/>
      <c r="BT78" s="863"/>
      <c r="BU78" s="863"/>
      <c r="BV78" s="863"/>
      <c r="BW78" s="863"/>
      <c r="BX78" s="863"/>
      <c r="BY78" s="863"/>
      <c r="BZ78" s="863"/>
      <c r="CA78" s="863"/>
      <c r="CB78" s="863"/>
      <c r="CC78" s="863"/>
      <c r="CD78" s="863"/>
      <c r="CE78" s="863"/>
      <c r="CF78" s="863"/>
      <c r="CG78" s="868"/>
      <c r="CH78" s="865"/>
      <c r="CI78" s="866"/>
      <c r="CJ78" s="866"/>
      <c r="CK78" s="866"/>
      <c r="CL78" s="867"/>
      <c r="CM78" s="865"/>
      <c r="CN78" s="866"/>
      <c r="CO78" s="866"/>
      <c r="CP78" s="866"/>
      <c r="CQ78" s="867"/>
      <c r="CR78" s="865"/>
      <c r="CS78" s="866"/>
      <c r="CT78" s="866"/>
      <c r="CU78" s="866"/>
      <c r="CV78" s="867"/>
      <c r="CW78" s="865"/>
      <c r="CX78" s="866"/>
      <c r="CY78" s="866"/>
      <c r="CZ78" s="866"/>
      <c r="DA78" s="867"/>
      <c r="DB78" s="865"/>
      <c r="DC78" s="866"/>
      <c r="DD78" s="866"/>
      <c r="DE78" s="866"/>
      <c r="DF78" s="867"/>
      <c r="DG78" s="865"/>
      <c r="DH78" s="866"/>
      <c r="DI78" s="866"/>
      <c r="DJ78" s="866"/>
      <c r="DK78" s="867"/>
      <c r="DL78" s="865"/>
      <c r="DM78" s="866"/>
      <c r="DN78" s="866"/>
      <c r="DO78" s="866"/>
      <c r="DP78" s="867"/>
      <c r="DQ78" s="865"/>
      <c r="DR78" s="866"/>
      <c r="DS78" s="866"/>
      <c r="DT78" s="866"/>
      <c r="DU78" s="867"/>
      <c r="DV78" s="862"/>
      <c r="DW78" s="863"/>
      <c r="DX78" s="863"/>
      <c r="DY78" s="863"/>
      <c r="DZ78" s="864"/>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833"/>
      <c r="AP79" s="833"/>
      <c r="AQ79" s="833"/>
      <c r="AR79" s="833"/>
      <c r="AS79" s="833"/>
      <c r="AT79" s="833"/>
      <c r="AU79" s="833"/>
      <c r="AV79" s="833"/>
      <c r="AW79" s="833"/>
      <c r="AX79" s="833"/>
      <c r="AY79" s="833"/>
      <c r="AZ79" s="835"/>
      <c r="BA79" s="835"/>
      <c r="BB79" s="835"/>
      <c r="BC79" s="835"/>
      <c r="BD79" s="836"/>
      <c r="BE79" s="241"/>
      <c r="BF79" s="241"/>
      <c r="BG79" s="241"/>
      <c r="BH79" s="241"/>
      <c r="BI79" s="241"/>
      <c r="BJ79" s="230"/>
      <c r="BK79" s="230"/>
      <c r="BL79" s="230"/>
      <c r="BM79" s="230"/>
      <c r="BN79" s="230"/>
      <c r="BO79" s="241"/>
      <c r="BP79" s="241"/>
      <c r="BQ79" s="238">
        <v>73</v>
      </c>
      <c r="BR79" s="243"/>
      <c r="BS79" s="862"/>
      <c r="BT79" s="863"/>
      <c r="BU79" s="863"/>
      <c r="BV79" s="863"/>
      <c r="BW79" s="863"/>
      <c r="BX79" s="863"/>
      <c r="BY79" s="863"/>
      <c r="BZ79" s="863"/>
      <c r="CA79" s="863"/>
      <c r="CB79" s="863"/>
      <c r="CC79" s="863"/>
      <c r="CD79" s="863"/>
      <c r="CE79" s="863"/>
      <c r="CF79" s="863"/>
      <c r="CG79" s="868"/>
      <c r="CH79" s="865"/>
      <c r="CI79" s="866"/>
      <c r="CJ79" s="866"/>
      <c r="CK79" s="866"/>
      <c r="CL79" s="867"/>
      <c r="CM79" s="865"/>
      <c r="CN79" s="866"/>
      <c r="CO79" s="866"/>
      <c r="CP79" s="866"/>
      <c r="CQ79" s="867"/>
      <c r="CR79" s="865"/>
      <c r="CS79" s="866"/>
      <c r="CT79" s="866"/>
      <c r="CU79" s="866"/>
      <c r="CV79" s="867"/>
      <c r="CW79" s="865"/>
      <c r="CX79" s="866"/>
      <c r="CY79" s="866"/>
      <c r="CZ79" s="866"/>
      <c r="DA79" s="867"/>
      <c r="DB79" s="865"/>
      <c r="DC79" s="866"/>
      <c r="DD79" s="866"/>
      <c r="DE79" s="866"/>
      <c r="DF79" s="867"/>
      <c r="DG79" s="865"/>
      <c r="DH79" s="866"/>
      <c r="DI79" s="866"/>
      <c r="DJ79" s="866"/>
      <c r="DK79" s="867"/>
      <c r="DL79" s="865"/>
      <c r="DM79" s="866"/>
      <c r="DN79" s="866"/>
      <c r="DO79" s="866"/>
      <c r="DP79" s="867"/>
      <c r="DQ79" s="865"/>
      <c r="DR79" s="866"/>
      <c r="DS79" s="866"/>
      <c r="DT79" s="866"/>
      <c r="DU79" s="867"/>
      <c r="DV79" s="862"/>
      <c r="DW79" s="863"/>
      <c r="DX79" s="863"/>
      <c r="DY79" s="863"/>
      <c r="DZ79" s="864"/>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3"/>
      <c r="S80" s="833"/>
      <c r="T80" s="833"/>
      <c r="U80" s="833"/>
      <c r="V80" s="833"/>
      <c r="W80" s="833"/>
      <c r="X80" s="833"/>
      <c r="Y80" s="833"/>
      <c r="Z80" s="833"/>
      <c r="AA80" s="833"/>
      <c r="AB80" s="833"/>
      <c r="AC80" s="833"/>
      <c r="AD80" s="833"/>
      <c r="AE80" s="833"/>
      <c r="AF80" s="833"/>
      <c r="AG80" s="833"/>
      <c r="AH80" s="833"/>
      <c r="AI80" s="833"/>
      <c r="AJ80" s="833"/>
      <c r="AK80" s="833"/>
      <c r="AL80" s="833"/>
      <c r="AM80" s="833"/>
      <c r="AN80" s="833"/>
      <c r="AO80" s="833"/>
      <c r="AP80" s="833"/>
      <c r="AQ80" s="833"/>
      <c r="AR80" s="833"/>
      <c r="AS80" s="833"/>
      <c r="AT80" s="833"/>
      <c r="AU80" s="833"/>
      <c r="AV80" s="833"/>
      <c r="AW80" s="833"/>
      <c r="AX80" s="833"/>
      <c r="AY80" s="833"/>
      <c r="AZ80" s="835"/>
      <c r="BA80" s="835"/>
      <c r="BB80" s="835"/>
      <c r="BC80" s="835"/>
      <c r="BD80" s="836"/>
      <c r="BE80" s="241"/>
      <c r="BF80" s="241"/>
      <c r="BG80" s="241"/>
      <c r="BH80" s="241"/>
      <c r="BI80" s="241"/>
      <c r="BJ80" s="241"/>
      <c r="BK80" s="241"/>
      <c r="BL80" s="241"/>
      <c r="BM80" s="241"/>
      <c r="BN80" s="241"/>
      <c r="BO80" s="241"/>
      <c r="BP80" s="241"/>
      <c r="BQ80" s="238">
        <v>74</v>
      </c>
      <c r="BR80" s="243"/>
      <c r="BS80" s="862"/>
      <c r="BT80" s="863"/>
      <c r="BU80" s="863"/>
      <c r="BV80" s="863"/>
      <c r="BW80" s="863"/>
      <c r="BX80" s="863"/>
      <c r="BY80" s="863"/>
      <c r="BZ80" s="863"/>
      <c r="CA80" s="863"/>
      <c r="CB80" s="863"/>
      <c r="CC80" s="863"/>
      <c r="CD80" s="863"/>
      <c r="CE80" s="863"/>
      <c r="CF80" s="863"/>
      <c r="CG80" s="868"/>
      <c r="CH80" s="865"/>
      <c r="CI80" s="866"/>
      <c r="CJ80" s="866"/>
      <c r="CK80" s="866"/>
      <c r="CL80" s="867"/>
      <c r="CM80" s="865"/>
      <c r="CN80" s="866"/>
      <c r="CO80" s="866"/>
      <c r="CP80" s="866"/>
      <c r="CQ80" s="867"/>
      <c r="CR80" s="865"/>
      <c r="CS80" s="866"/>
      <c r="CT80" s="866"/>
      <c r="CU80" s="866"/>
      <c r="CV80" s="867"/>
      <c r="CW80" s="865"/>
      <c r="CX80" s="866"/>
      <c r="CY80" s="866"/>
      <c r="CZ80" s="866"/>
      <c r="DA80" s="867"/>
      <c r="DB80" s="865"/>
      <c r="DC80" s="866"/>
      <c r="DD80" s="866"/>
      <c r="DE80" s="866"/>
      <c r="DF80" s="867"/>
      <c r="DG80" s="865"/>
      <c r="DH80" s="866"/>
      <c r="DI80" s="866"/>
      <c r="DJ80" s="866"/>
      <c r="DK80" s="867"/>
      <c r="DL80" s="865"/>
      <c r="DM80" s="866"/>
      <c r="DN80" s="866"/>
      <c r="DO80" s="866"/>
      <c r="DP80" s="867"/>
      <c r="DQ80" s="865"/>
      <c r="DR80" s="866"/>
      <c r="DS80" s="866"/>
      <c r="DT80" s="866"/>
      <c r="DU80" s="867"/>
      <c r="DV80" s="862"/>
      <c r="DW80" s="863"/>
      <c r="DX80" s="863"/>
      <c r="DY80" s="863"/>
      <c r="DZ80" s="864"/>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3"/>
      <c r="S81" s="833"/>
      <c r="T81" s="833"/>
      <c r="U81" s="833"/>
      <c r="V81" s="833"/>
      <c r="W81" s="833"/>
      <c r="X81" s="833"/>
      <c r="Y81" s="833"/>
      <c r="Z81" s="833"/>
      <c r="AA81" s="833"/>
      <c r="AB81" s="833"/>
      <c r="AC81" s="833"/>
      <c r="AD81" s="833"/>
      <c r="AE81" s="833"/>
      <c r="AF81" s="833"/>
      <c r="AG81" s="833"/>
      <c r="AH81" s="833"/>
      <c r="AI81" s="833"/>
      <c r="AJ81" s="833"/>
      <c r="AK81" s="833"/>
      <c r="AL81" s="833"/>
      <c r="AM81" s="833"/>
      <c r="AN81" s="833"/>
      <c r="AO81" s="833"/>
      <c r="AP81" s="833"/>
      <c r="AQ81" s="833"/>
      <c r="AR81" s="833"/>
      <c r="AS81" s="833"/>
      <c r="AT81" s="833"/>
      <c r="AU81" s="833"/>
      <c r="AV81" s="833"/>
      <c r="AW81" s="833"/>
      <c r="AX81" s="833"/>
      <c r="AY81" s="833"/>
      <c r="AZ81" s="835"/>
      <c r="BA81" s="835"/>
      <c r="BB81" s="835"/>
      <c r="BC81" s="835"/>
      <c r="BD81" s="836"/>
      <c r="BE81" s="241"/>
      <c r="BF81" s="241"/>
      <c r="BG81" s="241"/>
      <c r="BH81" s="241"/>
      <c r="BI81" s="241"/>
      <c r="BJ81" s="241"/>
      <c r="BK81" s="241"/>
      <c r="BL81" s="241"/>
      <c r="BM81" s="241"/>
      <c r="BN81" s="241"/>
      <c r="BO81" s="241"/>
      <c r="BP81" s="241"/>
      <c r="BQ81" s="238">
        <v>75</v>
      </c>
      <c r="BR81" s="243"/>
      <c r="BS81" s="862"/>
      <c r="BT81" s="863"/>
      <c r="BU81" s="863"/>
      <c r="BV81" s="863"/>
      <c r="BW81" s="863"/>
      <c r="BX81" s="863"/>
      <c r="BY81" s="863"/>
      <c r="BZ81" s="863"/>
      <c r="CA81" s="863"/>
      <c r="CB81" s="863"/>
      <c r="CC81" s="863"/>
      <c r="CD81" s="863"/>
      <c r="CE81" s="863"/>
      <c r="CF81" s="863"/>
      <c r="CG81" s="868"/>
      <c r="CH81" s="865"/>
      <c r="CI81" s="866"/>
      <c r="CJ81" s="866"/>
      <c r="CK81" s="866"/>
      <c r="CL81" s="867"/>
      <c r="CM81" s="865"/>
      <c r="CN81" s="866"/>
      <c r="CO81" s="866"/>
      <c r="CP81" s="866"/>
      <c r="CQ81" s="867"/>
      <c r="CR81" s="865"/>
      <c r="CS81" s="866"/>
      <c r="CT81" s="866"/>
      <c r="CU81" s="866"/>
      <c r="CV81" s="867"/>
      <c r="CW81" s="865"/>
      <c r="CX81" s="866"/>
      <c r="CY81" s="866"/>
      <c r="CZ81" s="866"/>
      <c r="DA81" s="867"/>
      <c r="DB81" s="865"/>
      <c r="DC81" s="866"/>
      <c r="DD81" s="866"/>
      <c r="DE81" s="866"/>
      <c r="DF81" s="867"/>
      <c r="DG81" s="865"/>
      <c r="DH81" s="866"/>
      <c r="DI81" s="866"/>
      <c r="DJ81" s="866"/>
      <c r="DK81" s="867"/>
      <c r="DL81" s="865"/>
      <c r="DM81" s="866"/>
      <c r="DN81" s="866"/>
      <c r="DO81" s="866"/>
      <c r="DP81" s="867"/>
      <c r="DQ81" s="865"/>
      <c r="DR81" s="866"/>
      <c r="DS81" s="866"/>
      <c r="DT81" s="866"/>
      <c r="DU81" s="867"/>
      <c r="DV81" s="862"/>
      <c r="DW81" s="863"/>
      <c r="DX81" s="863"/>
      <c r="DY81" s="863"/>
      <c r="DZ81" s="864"/>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3"/>
      <c r="S82" s="833"/>
      <c r="T82" s="833"/>
      <c r="U82" s="833"/>
      <c r="V82" s="833"/>
      <c r="W82" s="833"/>
      <c r="X82" s="833"/>
      <c r="Y82" s="833"/>
      <c r="Z82" s="833"/>
      <c r="AA82" s="833"/>
      <c r="AB82" s="833"/>
      <c r="AC82" s="833"/>
      <c r="AD82" s="833"/>
      <c r="AE82" s="833"/>
      <c r="AF82" s="833"/>
      <c r="AG82" s="833"/>
      <c r="AH82" s="833"/>
      <c r="AI82" s="833"/>
      <c r="AJ82" s="833"/>
      <c r="AK82" s="833"/>
      <c r="AL82" s="833"/>
      <c r="AM82" s="833"/>
      <c r="AN82" s="833"/>
      <c r="AO82" s="833"/>
      <c r="AP82" s="833"/>
      <c r="AQ82" s="833"/>
      <c r="AR82" s="833"/>
      <c r="AS82" s="833"/>
      <c r="AT82" s="833"/>
      <c r="AU82" s="833"/>
      <c r="AV82" s="833"/>
      <c r="AW82" s="833"/>
      <c r="AX82" s="833"/>
      <c r="AY82" s="833"/>
      <c r="AZ82" s="835"/>
      <c r="BA82" s="835"/>
      <c r="BB82" s="835"/>
      <c r="BC82" s="835"/>
      <c r="BD82" s="836"/>
      <c r="BE82" s="241"/>
      <c r="BF82" s="241"/>
      <c r="BG82" s="241"/>
      <c r="BH82" s="241"/>
      <c r="BI82" s="241"/>
      <c r="BJ82" s="241"/>
      <c r="BK82" s="241"/>
      <c r="BL82" s="241"/>
      <c r="BM82" s="241"/>
      <c r="BN82" s="241"/>
      <c r="BO82" s="241"/>
      <c r="BP82" s="241"/>
      <c r="BQ82" s="238">
        <v>76</v>
      </c>
      <c r="BR82" s="243"/>
      <c r="BS82" s="862"/>
      <c r="BT82" s="863"/>
      <c r="BU82" s="863"/>
      <c r="BV82" s="863"/>
      <c r="BW82" s="863"/>
      <c r="BX82" s="863"/>
      <c r="BY82" s="863"/>
      <c r="BZ82" s="863"/>
      <c r="CA82" s="863"/>
      <c r="CB82" s="863"/>
      <c r="CC82" s="863"/>
      <c r="CD82" s="863"/>
      <c r="CE82" s="863"/>
      <c r="CF82" s="863"/>
      <c r="CG82" s="868"/>
      <c r="CH82" s="865"/>
      <c r="CI82" s="866"/>
      <c r="CJ82" s="866"/>
      <c r="CK82" s="866"/>
      <c r="CL82" s="867"/>
      <c r="CM82" s="865"/>
      <c r="CN82" s="866"/>
      <c r="CO82" s="866"/>
      <c r="CP82" s="866"/>
      <c r="CQ82" s="867"/>
      <c r="CR82" s="865"/>
      <c r="CS82" s="866"/>
      <c r="CT82" s="866"/>
      <c r="CU82" s="866"/>
      <c r="CV82" s="867"/>
      <c r="CW82" s="865"/>
      <c r="CX82" s="866"/>
      <c r="CY82" s="866"/>
      <c r="CZ82" s="866"/>
      <c r="DA82" s="867"/>
      <c r="DB82" s="865"/>
      <c r="DC82" s="866"/>
      <c r="DD82" s="866"/>
      <c r="DE82" s="866"/>
      <c r="DF82" s="867"/>
      <c r="DG82" s="865"/>
      <c r="DH82" s="866"/>
      <c r="DI82" s="866"/>
      <c r="DJ82" s="866"/>
      <c r="DK82" s="867"/>
      <c r="DL82" s="865"/>
      <c r="DM82" s="866"/>
      <c r="DN82" s="866"/>
      <c r="DO82" s="866"/>
      <c r="DP82" s="867"/>
      <c r="DQ82" s="865"/>
      <c r="DR82" s="866"/>
      <c r="DS82" s="866"/>
      <c r="DT82" s="866"/>
      <c r="DU82" s="867"/>
      <c r="DV82" s="862"/>
      <c r="DW82" s="863"/>
      <c r="DX82" s="863"/>
      <c r="DY82" s="863"/>
      <c r="DZ82" s="864"/>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3"/>
      <c r="S83" s="833"/>
      <c r="T83" s="833"/>
      <c r="U83" s="833"/>
      <c r="V83" s="833"/>
      <c r="W83" s="833"/>
      <c r="X83" s="833"/>
      <c r="Y83" s="833"/>
      <c r="Z83" s="833"/>
      <c r="AA83" s="833"/>
      <c r="AB83" s="833"/>
      <c r="AC83" s="833"/>
      <c r="AD83" s="833"/>
      <c r="AE83" s="833"/>
      <c r="AF83" s="833"/>
      <c r="AG83" s="833"/>
      <c r="AH83" s="833"/>
      <c r="AI83" s="833"/>
      <c r="AJ83" s="833"/>
      <c r="AK83" s="833"/>
      <c r="AL83" s="833"/>
      <c r="AM83" s="833"/>
      <c r="AN83" s="833"/>
      <c r="AO83" s="833"/>
      <c r="AP83" s="833"/>
      <c r="AQ83" s="833"/>
      <c r="AR83" s="833"/>
      <c r="AS83" s="833"/>
      <c r="AT83" s="833"/>
      <c r="AU83" s="833"/>
      <c r="AV83" s="833"/>
      <c r="AW83" s="833"/>
      <c r="AX83" s="833"/>
      <c r="AY83" s="833"/>
      <c r="AZ83" s="835"/>
      <c r="BA83" s="835"/>
      <c r="BB83" s="835"/>
      <c r="BC83" s="835"/>
      <c r="BD83" s="836"/>
      <c r="BE83" s="241"/>
      <c r="BF83" s="241"/>
      <c r="BG83" s="241"/>
      <c r="BH83" s="241"/>
      <c r="BI83" s="241"/>
      <c r="BJ83" s="241"/>
      <c r="BK83" s="241"/>
      <c r="BL83" s="241"/>
      <c r="BM83" s="241"/>
      <c r="BN83" s="241"/>
      <c r="BO83" s="241"/>
      <c r="BP83" s="241"/>
      <c r="BQ83" s="238">
        <v>77</v>
      </c>
      <c r="BR83" s="243"/>
      <c r="BS83" s="862"/>
      <c r="BT83" s="863"/>
      <c r="BU83" s="863"/>
      <c r="BV83" s="863"/>
      <c r="BW83" s="863"/>
      <c r="BX83" s="863"/>
      <c r="BY83" s="863"/>
      <c r="BZ83" s="863"/>
      <c r="CA83" s="863"/>
      <c r="CB83" s="863"/>
      <c r="CC83" s="863"/>
      <c r="CD83" s="863"/>
      <c r="CE83" s="863"/>
      <c r="CF83" s="863"/>
      <c r="CG83" s="868"/>
      <c r="CH83" s="865"/>
      <c r="CI83" s="866"/>
      <c r="CJ83" s="866"/>
      <c r="CK83" s="866"/>
      <c r="CL83" s="867"/>
      <c r="CM83" s="865"/>
      <c r="CN83" s="866"/>
      <c r="CO83" s="866"/>
      <c r="CP83" s="866"/>
      <c r="CQ83" s="867"/>
      <c r="CR83" s="865"/>
      <c r="CS83" s="866"/>
      <c r="CT83" s="866"/>
      <c r="CU83" s="866"/>
      <c r="CV83" s="867"/>
      <c r="CW83" s="865"/>
      <c r="CX83" s="866"/>
      <c r="CY83" s="866"/>
      <c r="CZ83" s="866"/>
      <c r="DA83" s="867"/>
      <c r="DB83" s="865"/>
      <c r="DC83" s="866"/>
      <c r="DD83" s="866"/>
      <c r="DE83" s="866"/>
      <c r="DF83" s="867"/>
      <c r="DG83" s="865"/>
      <c r="DH83" s="866"/>
      <c r="DI83" s="866"/>
      <c r="DJ83" s="866"/>
      <c r="DK83" s="867"/>
      <c r="DL83" s="865"/>
      <c r="DM83" s="866"/>
      <c r="DN83" s="866"/>
      <c r="DO83" s="866"/>
      <c r="DP83" s="867"/>
      <c r="DQ83" s="865"/>
      <c r="DR83" s="866"/>
      <c r="DS83" s="866"/>
      <c r="DT83" s="866"/>
      <c r="DU83" s="867"/>
      <c r="DV83" s="862"/>
      <c r="DW83" s="863"/>
      <c r="DX83" s="863"/>
      <c r="DY83" s="863"/>
      <c r="DZ83" s="864"/>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3"/>
      <c r="S84" s="833"/>
      <c r="T84" s="833"/>
      <c r="U84" s="833"/>
      <c r="V84" s="833"/>
      <c r="W84" s="833"/>
      <c r="X84" s="833"/>
      <c r="Y84" s="833"/>
      <c r="Z84" s="833"/>
      <c r="AA84" s="833"/>
      <c r="AB84" s="833"/>
      <c r="AC84" s="833"/>
      <c r="AD84" s="833"/>
      <c r="AE84" s="833"/>
      <c r="AF84" s="833"/>
      <c r="AG84" s="833"/>
      <c r="AH84" s="833"/>
      <c r="AI84" s="833"/>
      <c r="AJ84" s="833"/>
      <c r="AK84" s="833"/>
      <c r="AL84" s="833"/>
      <c r="AM84" s="833"/>
      <c r="AN84" s="833"/>
      <c r="AO84" s="833"/>
      <c r="AP84" s="833"/>
      <c r="AQ84" s="833"/>
      <c r="AR84" s="833"/>
      <c r="AS84" s="833"/>
      <c r="AT84" s="833"/>
      <c r="AU84" s="833"/>
      <c r="AV84" s="833"/>
      <c r="AW84" s="833"/>
      <c r="AX84" s="833"/>
      <c r="AY84" s="833"/>
      <c r="AZ84" s="835"/>
      <c r="BA84" s="835"/>
      <c r="BB84" s="835"/>
      <c r="BC84" s="835"/>
      <c r="BD84" s="836"/>
      <c r="BE84" s="241"/>
      <c r="BF84" s="241"/>
      <c r="BG84" s="241"/>
      <c r="BH84" s="241"/>
      <c r="BI84" s="241"/>
      <c r="BJ84" s="241"/>
      <c r="BK84" s="241"/>
      <c r="BL84" s="241"/>
      <c r="BM84" s="241"/>
      <c r="BN84" s="241"/>
      <c r="BO84" s="241"/>
      <c r="BP84" s="241"/>
      <c r="BQ84" s="238">
        <v>78</v>
      </c>
      <c r="BR84" s="243"/>
      <c r="BS84" s="862"/>
      <c r="BT84" s="863"/>
      <c r="BU84" s="863"/>
      <c r="BV84" s="863"/>
      <c r="BW84" s="863"/>
      <c r="BX84" s="863"/>
      <c r="BY84" s="863"/>
      <c r="BZ84" s="863"/>
      <c r="CA84" s="863"/>
      <c r="CB84" s="863"/>
      <c r="CC84" s="863"/>
      <c r="CD84" s="863"/>
      <c r="CE84" s="863"/>
      <c r="CF84" s="863"/>
      <c r="CG84" s="868"/>
      <c r="CH84" s="865"/>
      <c r="CI84" s="866"/>
      <c r="CJ84" s="866"/>
      <c r="CK84" s="866"/>
      <c r="CL84" s="867"/>
      <c r="CM84" s="865"/>
      <c r="CN84" s="866"/>
      <c r="CO84" s="866"/>
      <c r="CP84" s="866"/>
      <c r="CQ84" s="867"/>
      <c r="CR84" s="865"/>
      <c r="CS84" s="866"/>
      <c r="CT84" s="866"/>
      <c r="CU84" s="866"/>
      <c r="CV84" s="867"/>
      <c r="CW84" s="865"/>
      <c r="CX84" s="866"/>
      <c r="CY84" s="866"/>
      <c r="CZ84" s="866"/>
      <c r="DA84" s="867"/>
      <c r="DB84" s="865"/>
      <c r="DC84" s="866"/>
      <c r="DD84" s="866"/>
      <c r="DE84" s="866"/>
      <c r="DF84" s="867"/>
      <c r="DG84" s="865"/>
      <c r="DH84" s="866"/>
      <c r="DI84" s="866"/>
      <c r="DJ84" s="866"/>
      <c r="DK84" s="867"/>
      <c r="DL84" s="865"/>
      <c r="DM84" s="866"/>
      <c r="DN84" s="866"/>
      <c r="DO84" s="866"/>
      <c r="DP84" s="867"/>
      <c r="DQ84" s="865"/>
      <c r="DR84" s="866"/>
      <c r="DS84" s="866"/>
      <c r="DT84" s="866"/>
      <c r="DU84" s="867"/>
      <c r="DV84" s="862"/>
      <c r="DW84" s="863"/>
      <c r="DX84" s="863"/>
      <c r="DY84" s="863"/>
      <c r="DZ84" s="864"/>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3"/>
      <c r="S85" s="833"/>
      <c r="T85" s="833"/>
      <c r="U85" s="833"/>
      <c r="V85" s="833"/>
      <c r="W85" s="833"/>
      <c r="X85" s="833"/>
      <c r="Y85" s="833"/>
      <c r="Z85" s="833"/>
      <c r="AA85" s="833"/>
      <c r="AB85" s="833"/>
      <c r="AC85" s="833"/>
      <c r="AD85" s="833"/>
      <c r="AE85" s="833"/>
      <c r="AF85" s="833"/>
      <c r="AG85" s="833"/>
      <c r="AH85" s="833"/>
      <c r="AI85" s="833"/>
      <c r="AJ85" s="833"/>
      <c r="AK85" s="833"/>
      <c r="AL85" s="833"/>
      <c r="AM85" s="833"/>
      <c r="AN85" s="833"/>
      <c r="AO85" s="833"/>
      <c r="AP85" s="833"/>
      <c r="AQ85" s="833"/>
      <c r="AR85" s="833"/>
      <c r="AS85" s="833"/>
      <c r="AT85" s="833"/>
      <c r="AU85" s="833"/>
      <c r="AV85" s="833"/>
      <c r="AW85" s="833"/>
      <c r="AX85" s="833"/>
      <c r="AY85" s="833"/>
      <c r="AZ85" s="835"/>
      <c r="BA85" s="835"/>
      <c r="BB85" s="835"/>
      <c r="BC85" s="835"/>
      <c r="BD85" s="836"/>
      <c r="BE85" s="241"/>
      <c r="BF85" s="241"/>
      <c r="BG85" s="241"/>
      <c r="BH85" s="241"/>
      <c r="BI85" s="241"/>
      <c r="BJ85" s="241"/>
      <c r="BK85" s="241"/>
      <c r="BL85" s="241"/>
      <c r="BM85" s="241"/>
      <c r="BN85" s="241"/>
      <c r="BO85" s="241"/>
      <c r="BP85" s="241"/>
      <c r="BQ85" s="238">
        <v>79</v>
      </c>
      <c r="BR85" s="243"/>
      <c r="BS85" s="862"/>
      <c r="BT85" s="863"/>
      <c r="BU85" s="863"/>
      <c r="BV85" s="863"/>
      <c r="BW85" s="863"/>
      <c r="BX85" s="863"/>
      <c r="BY85" s="863"/>
      <c r="BZ85" s="863"/>
      <c r="CA85" s="863"/>
      <c r="CB85" s="863"/>
      <c r="CC85" s="863"/>
      <c r="CD85" s="863"/>
      <c r="CE85" s="863"/>
      <c r="CF85" s="863"/>
      <c r="CG85" s="868"/>
      <c r="CH85" s="865"/>
      <c r="CI85" s="866"/>
      <c r="CJ85" s="866"/>
      <c r="CK85" s="866"/>
      <c r="CL85" s="867"/>
      <c r="CM85" s="865"/>
      <c r="CN85" s="866"/>
      <c r="CO85" s="866"/>
      <c r="CP85" s="866"/>
      <c r="CQ85" s="867"/>
      <c r="CR85" s="865"/>
      <c r="CS85" s="866"/>
      <c r="CT85" s="866"/>
      <c r="CU85" s="866"/>
      <c r="CV85" s="867"/>
      <c r="CW85" s="865"/>
      <c r="CX85" s="866"/>
      <c r="CY85" s="866"/>
      <c r="CZ85" s="866"/>
      <c r="DA85" s="867"/>
      <c r="DB85" s="865"/>
      <c r="DC85" s="866"/>
      <c r="DD85" s="866"/>
      <c r="DE85" s="866"/>
      <c r="DF85" s="867"/>
      <c r="DG85" s="865"/>
      <c r="DH85" s="866"/>
      <c r="DI85" s="866"/>
      <c r="DJ85" s="866"/>
      <c r="DK85" s="867"/>
      <c r="DL85" s="865"/>
      <c r="DM85" s="866"/>
      <c r="DN85" s="866"/>
      <c r="DO85" s="866"/>
      <c r="DP85" s="867"/>
      <c r="DQ85" s="865"/>
      <c r="DR85" s="866"/>
      <c r="DS85" s="866"/>
      <c r="DT85" s="866"/>
      <c r="DU85" s="867"/>
      <c r="DV85" s="862"/>
      <c r="DW85" s="863"/>
      <c r="DX85" s="863"/>
      <c r="DY85" s="863"/>
      <c r="DZ85" s="864"/>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3"/>
      <c r="S86" s="833"/>
      <c r="T86" s="833"/>
      <c r="U86" s="833"/>
      <c r="V86" s="833"/>
      <c r="W86" s="833"/>
      <c r="X86" s="833"/>
      <c r="Y86" s="833"/>
      <c r="Z86" s="833"/>
      <c r="AA86" s="833"/>
      <c r="AB86" s="833"/>
      <c r="AC86" s="833"/>
      <c r="AD86" s="833"/>
      <c r="AE86" s="833"/>
      <c r="AF86" s="833"/>
      <c r="AG86" s="833"/>
      <c r="AH86" s="833"/>
      <c r="AI86" s="833"/>
      <c r="AJ86" s="833"/>
      <c r="AK86" s="833"/>
      <c r="AL86" s="833"/>
      <c r="AM86" s="833"/>
      <c r="AN86" s="833"/>
      <c r="AO86" s="833"/>
      <c r="AP86" s="833"/>
      <c r="AQ86" s="833"/>
      <c r="AR86" s="833"/>
      <c r="AS86" s="833"/>
      <c r="AT86" s="833"/>
      <c r="AU86" s="833"/>
      <c r="AV86" s="833"/>
      <c r="AW86" s="833"/>
      <c r="AX86" s="833"/>
      <c r="AY86" s="833"/>
      <c r="AZ86" s="835"/>
      <c r="BA86" s="835"/>
      <c r="BB86" s="835"/>
      <c r="BC86" s="835"/>
      <c r="BD86" s="836"/>
      <c r="BE86" s="241"/>
      <c r="BF86" s="241"/>
      <c r="BG86" s="241"/>
      <c r="BH86" s="241"/>
      <c r="BI86" s="241"/>
      <c r="BJ86" s="241"/>
      <c r="BK86" s="241"/>
      <c r="BL86" s="241"/>
      <c r="BM86" s="241"/>
      <c r="BN86" s="241"/>
      <c r="BO86" s="241"/>
      <c r="BP86" s="241"/>
      <c r="BQ86" s="238">
        <v>80</v>
      </c>
      <c r="BR86" s="243"/>
      <c r="BS86" s="862"/>
      <c r="BT86" s="863"/>
      <c r="BU86" s="863"/>
      <c r="BV86" s="863"/>
      <c r="BW86" s="863"/>
      <c r="BX86" s="863"/>
      <c r="BY86" s="863"/>
      <c r="BZ86" s="863"/>
      <c r="CA86" s="863"/>
      <c r="CB86" s="863"/>
      <c r="CC86" s="863"/>
      <c r="CD86" s="863"/>
      <c r="CE86" s="863"/>
      <c r="CF86" s="863"/>
      <c r="CG86" s="868"/>
      <c r="CH86" s="865"/>
      <c r="CI86" s="866"/>
      <c r="CJ86" s="866"/>
      <c r="CK86" s="866"/>
      <c r="CL86" s="867"/>
      <c r="CM86" s="865"/>
      <c r="CN86" s="866"/>
      <c r="CO86" s="866"/>
      <c r="CP86" s="866"/>
      <c r="CQ86" s="867"/>
      <c r="CR86" s="865"/>
      <c r="CS86" s="866"/>
      <c r="CT86" s="866"/>
      <c r="CU86" s="866"/>
      <c r="CV86" s="867"/>
      <c r="CW86" s="865"/>
      <c r="CX86" s="866"/>
      <c r="CY86" s="866"/>
      <c r="CZ86" s="866"/>
      <c r="DA86" s="867"/>
      <c r="DB86" s="865"/>
      <c r="DC86" s="866"/>
      <c r="DD86" s="866"/>
      <c r="DE86" s="866"/>
      <c r="DF86" s="867"/>
      <c r="DG86" s="865"/>
      <c r="DH86" s="866"/>
      <c r="DI86" s="866"/>
      <c r="DJ86" s="866"/>
      <c r="DK86" s="867"/>
      <c r="DL86" s="865"/>
      <c r="DM86" s="866"/>
      <c r="DN86" s="866"/>
      <c r="DO86" s="866"/>
      <c r="DP86" s="867"/>
      <c r="DQ86" s="865"/>
      <c r="DR86" s="866"/>
      <c r="DS86" s="866"/>
      <c r="DT86" s="866"/>
      <c r="DU86" s="867"/>
      <c r="DV86" s="862"/>
      <c r="DW86" s="863"/>
      <c r="DX86" s="863"/>
      <c r="DY86" s="863"/>
      <c r="DZ86" s="864"/>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62"/>
      <c r="BT87" s="863"/>
      <c r="BU87" s="863"/>
      <c r="BV87" s="863"/>
      <c r="BW87" s="863"/>
      <c r="BX87" s="863"/>
      <c r="BY87" s="863"/>
      <c r="BZ87" s="863"/>
      <c r="CA87" s="863"/>
      <c r="CB87" s="863"/>
      <c r="CC87" s="863"/>
      <c r="CD87" s="863"/>
      <c r="CE87" s="863"/>
      <c r="CF87" s="863"/>
      <c r="CG87" s="868"/>
      <c r="CH87" s="865"/>
      <c r="CI87" s="866"/>
      <c r="CJ87" s="866"/>
      <c r="CK87" s="866"/>
      <c r="CL87" s="867"/>
      <c r="CM87" s="865"/>
      <c r="CN87" s="866"/>
      <c r="CO87" s="866"/>
      <c r="CP87" s="866"/>
      <c r="CQ87" s="867"/>
      <c r="CR87" s="865"/>
      <c r="CS87" s="866"/>
      <c r="CT87" s="866"/>
      <c r="CU87" s="866"/>
      <c r="CV87" s="867"/>
      <c r="CW87" s="865"/>
      <c r="CX87" s="866"/>
      <c r="CY87" s="866"/>
      <c r="CZ87" s="866"/>
      <c r="DA87" s="867"/>
      <c r="DB87" s="865"/>
      <c r="DC87" s="866"/>
      <c r="DD87" s="866"/>
      <c r="DE87" s="866"/>
      <c r="DF87" s="867"/>
      <c r="DG87" s="865"/>
      <c r="DH87" s="866"/>
      <c r="DI87" s="866"/>
      <c r="DJ87" s="866"/>
      <c r="DK87" s="867"/>
      <c r="DL87" s="865"/>
      <c r="DM87" s="866"/>
      <c r="DN87" s="866"/>
      <c r="DO87" s="866"/>
      <c r="DP87" s="867"/>
      <c r="DQ87" s="865"/>
      <c r="DR87" s="866"/>
      <c r="DS87" s="866"/>
      <c r="DT87" s="866"/>
      <c r="DU87" s="867"/>
      <c r="DV87" s="862"/>
      <c r="DW87" s="863"/>
      <c r="DX87" s="863"/>
      <c r="DY87" s="863"/>
      <c r="DZ87" s="864"/>
      <c r="EA87" s="230"/>
    </row>
    <row r="88" spans="1:131" ht="26.25" customHeight="1" thickBot="1" x14ac:dyDescent="0.2">
      <c r="A88" s="240" t="s">
        <v>379</v>
      </c>
      <c r="B88" s="792" t="s">
        <v>408</v>
      </c>
      <c r="C88" s="793"/>
      <c r="D88" s="793"/>
      <c r="E88" s="793"/>
      <c r="F88" s="793"/>
      <c r="G88" s="793"/>
      <c r="H88" s="793"/>
      <c r="I88" s="793"/>
      <c r="J88" s="793"/>
      <c r="K88" s="793"/>
      <c r="L88" s="793"/>
      <c r="M88" s="793"/>
      <c r="N88" s="793"/>
      <c r="O88" s="793"/>
      <c r="P88" s="794"/>
      <c r="Q88" s="843"/>
      <c r="R88" s="844"/>
      <c r="S88" s="844"/>
      <c r="T88" s="844"/>
      <c r="U88" s="844"/>
      <c r="V88" s="844"/>
      <c r="W88" s="844"/>
      <c r="X88" s="844"/>
      <c r="Y88" s="844"/>
      <c r="Z88" s="844"/>
      <c r="AA88" s="844"/>
      <c r="AB88" s="844"/>
      <c r="AC88" s="844"/>
      <c r="AD88" s="844"/>
      <c r="AE88" s="844"/>
      <c r="AF88" s="847">
        <v>27774</v>
      </c>
      <c r="AG88" s="847"/>
      <c r="AH88" s="847"/>
      <c r="AI88" s="847"/>
      <c r="AJ88" s="847"/>
      <c r="AK88" s="844"/>
      <c r="AL88" s="844"/>
      <c r="AM88" s="844"/>
      <c r="AN88" s="844"/>
      <c r="AO88" s="844"/>
      <c r="AP88" s="847">
        <v>18249</v>
      </c>
      <c r="AQ88" s="847"/>
      <c r="AR88" s="847"/>
      <c r="AS88" s="847"/>
      <c r="AT88" s="847"/>
      <c r="AU88" s="847">
        <v>7942</v>
      </c>
      <c r="AV88" s="847"/>
      <c r="AW88" s="847"/>
      <c r="AX88" s="847"/>
      <c r="AY88" s="847"/>
      <c r="AZ88" s="852"/>
      <c r="BA88" s="852"/>
      <c r="BB88" s="852"/>
      <c r="BC88" s="852"/>
      <c r="BD88" s="853"/>
      <c r="BE88" s="241"/>
      <c r="BF88" s="241"/>
      <c r="BG88" s="241"/>
      <c r="BH88" s="241"/>
      <c r="BI88" s="241"/>
      <c r="BJ88" s="241"/>
      <c r="BK88" s="241"/>
      <c r="BL88" s="241"/>
      <c r="BM88" s="241"/>
      <c r="BN88" s="241"/>
      <c r="BO88" s="241"/>
      <c r="BP88" s="241"/>
      <c r="BQ88" s="238">
        <v>82</v>
      </c>
      <c r="BR88" s="243"/>
      <c r="BS88" s="862"/>
      <c r="BT88" s="863"/>
      <c r="BU88" s="863"/>
      <c r="BV88" s="863"/>
      <c r="BW88" s="863"/>
      <c r="BX88" s="863"/>
      <c r="BY88" s="863"/>
      <c r="BZ88" s="863"/>
      <c r="CA88" s="863"/>
      <c r="CB88" s="863"/>
      <c r="CC88" s="863"/>
      <c r="CD88" s="863"/>
      <c r="CE88" s="863"/>
      <c r="CF88" s="863"/>
      <c r="CG88" s="868"/>
      <c r="CH88" s="865"/>
      <c r="CI88" s="866"/>
      <c r="CJ88" s="866"/>
      <c r="CK88" s="866"/>
      <c r="CL88" s="867"/>
      <c r="CM88" s="865"/>
      <c r="CN88" s="866"/>
      <c r="CO88" s="866"/>
      <c r="CP88" s="866"/>
      <c r="CQ88" s="867"/>
      <c r="CR88" s="865"/>
      <c r="CS88" s="866"/>
      <c r="CT88" s="866"/>
      <c r="CU88" s="866"/>
      <c r="CV88" s="867"/>
      <c r="CW88" s="865"/>
      <c r="CX88" s="866"/>
      <c r="CY88" s="866"/>
      <c r="CZ88" s="866"/>
      <c r="DA88" s="867"/>
      <c r="DB88" s="865"/>
      <c r="DC88" s="866"/>
      <c r="DD88" s="866"/>
      <c r="DE88" s="866"/>
      <c r="DF88" s="867"/>
      <c r="DG88" s="865"/>
      <c r="DH88" s="866"/>
      <c r="DI88" s="866"/>
      <c r="DJ88" s="866"/>
      <c r="DK88" s="867"/>
      <c r="DL88" s="865"/>
      <c r="DM88" s="866"/>
      <c r="DN88" s="866"/>
      <c r="DO88" s="866"/>
      <c r="DP88" s="867"/>
      <c r="DQ88" s="865"/>
      <c r="DR88" s="866"/>
      <c r="DS88" s="866"/>
      <c r="DT88" s="866"/>
      <c r="DU88" s="867"/>
      <c r="DV88" s="862"/>
      <c r="DW88" s="863"/>
      <c r="DX88" s="863"/>
      <c r="DY88" s="863"/>
      <c r="DZ88" s="864"/>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2"/>
      <c r="BT89" s="863"/>
      <c r="BU89" s="863"/>
      <c r="BV89" s="863"/>
      <c r="BW89" s="863"/>
      <c r="BX89" s="863"/>
      <c r="BY89" s="863"/>
      <c r="BZ89" s="863"/>
      <c r="CA89" s="863"/>
      <c r="CB89" s="863"/>
      <c r="CC89" s="863"/>
      <c r="CD89" s="863"/>
      <c r="CE89" s="863"/>
      <c r="CF89" s="863"/>
      <c r="CG89" s="868"/>
      <c r="CH89" s="865"/>
      <c r="CI89" s="866"/>
      <c r="CJ89" s="866"/>
      <c r="CK89" s="866"/>
      <c r="CL89" s="867"/>
      <c r="CM89" s="865"/>
      <c r="CN89" s="866"/>
      <c r="CO89" s="866"/>
      <c r="CP89" s="866"/>
      <c r="CQ89" s="867"/>
      <c r="CR89" s="865"/>
      <c r="CS89" s="866"/>
      <c r="CT89" s="866"/>
      <c r="CU89" s="866"/>
      <c r="CV89" s="867"/>
      <c r="CW89" s="865"/>
      <c r="CX89" s="866"/>
      <c r="CY89" s="866"/>
      <c r="CZ89" s="866"/>
      <c r="DA89" s="867"/>
      <c r="DB89" s="865"/>
      <c r="DC89" s="866"/>
      <c r="DD89" s="866"/>
      <c r="DE89" s="866"/>
      <c r="DF89" s="867"/>
      <c r="DG89" s="865"/>
      <c r="DH89" s="866"/>
      <c r="DI89" s="866"/>
      <c r="DJ89" s="866"/>
      <c r="DK89" s="867"/>
      <c r="DL89" s="865"/>
      <c r="DM89" s="866"/>
      <c r="DN89" s="866"/>
      <c r="DO89" s="866"/>
      <c r="DP89" s="867"/>
      <c r="DQ89" s="865"/>
      <c r="DR89" s="866"/>
      <c r="DS89" s="866"/>
      <c r="DT89" s="866"/>
      <c r="DU89" s="867"/>
      <c r="DV89" s="862"/>
      <c r="DW89" s="863"/>
      <c r="DX89" s="863"/>
      <c r="DY89" s="863"/>
      <c r="DZ89" s="864"/>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2"/>
      <c r="BT90" s="863"/>
      <c r="BU90" s="863"/>
      <c r="BV90" s="863"/>
      <c r="BW90" s="863"/>
      <c r="BX90" s="863"/>
      <c r="BY90" s="863"/>
      <c r="BZ90" s="863"/>
      <c r="CA90" s="863"/>
      <c r="CB90" s="863"/>
      <c r="CC90" s="863"/>
      <c r="CD90" s="863"/>
      <c r="CE90" s="863"/>
      <c r="CF90" s="863"/>
      <c r="CG90" s="868"/>
      <c r="CH90" s="865"/>
      <c r="CI90" s="866"/>
      <c r="CJ90" s="866"/>
      <c r="CK90" s="866"/>
      <c r="CL90" s="867"/>
      <c r="CM90" s="865"/>
      <c r="CN90" s="866"/>
      <c r="CO90" s="866"/>
      <c r="CP90" s="866"/>
      <c r="CQ90" s="867"/>
      <c r="CR90" s="865"/>
      <c r="CS90" s="866"/>
      <c r="CT90" s="866"/>
      <c r="CU90" s="866"/>
      <c r="CV90" s="867"/>
      <c r="CW90" s="865"/>
      <c r="CX90" s="866"/>
      <c r="CY90" s="866"/>
      <c r="CZ90" s="866"/>
      <c r="DA90" s="867"/>
      <c r="DB90" s="865"/>
      <c r="DC90" s="866"/>
      <c r="DD90" s="866"/>
      <c r="DE90" s="866"/>
      <c r="DF90" s="867"/>
      <c r="DG90" s="865"/>
      <c r="DH90" s="866"/>
      <c r="DI90" s="866"/>
      <c r="DJ90" s="866"/>
      <c r="DK90" s="867"/>
      <c r="DL90" s="865"/>
      <c r="DM90" s="866"/>
      <c r="DN90" s="866"/>
      <c r="DO90" s="866"/>
      <c r="DP90" s="867"/>
      <c r="DQ90" s="865"/>
      <c r="DR90" s="866"/>
      <c r="DS90" s="866"/>
      <c r="DT90" s="866"/>
      <c r="DU90" s="867"/>
      <c r="DV90" s="862"/>
      <c r="DW90" s="863"/>
      <c r="DX90" s="863"/>
      <c r="DY90" s="863"/>
      <c r="DZ90" s="864"/>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2"/>
      <c r="BT91" s="863"/>
      <c r="BU91" s="863"/>
      <c r="BV91" s="863"/>
      <c r="BW91" s="863"/>
      <c r="BX91" s="863"/>
      <c r="BY91" s="863"/>
      <c r="BZ91" s="863"/>
      <c r="CA91" s="863"/>
      <c r="CB91" s="863"/>
      <c r="CC91" s="863"/>
      <c r="CD91" s="863"/>
      <c r="CE91" s="863"/>
      <c r="CF91" s="863"/>
      <c r="CG91" s="868"/>
      <c r="CH91" s="865"/>
      <c r="CI91" s="866"/>
      <c r="CJ91" s="866"/>
      <c r="CK91" s="866"/>
      <c r="CL91" s="867"/>
      <c r="CM91" s="865"/>
      <c r="CN91" s="866"/>
      <c r="CO91" s="866"/>
      <c r="CP91" s="866"/>
      <c r="CQ91" s="867"/>
      <c r="CR91" s="865"/>
      <c r="CS91" s="866"/>
      <c r="CT91" s="866"/>
      <c r="CU91" s="866"/>
      <c r="CV91" s="867"/>
      <c r="CW91" s="865"/>
      <c r="CX91" s="866"/>
      <c r="CY91" s="866"/>
      <c r="CZ91" s="866"/>
      <c r="DA91" s="867"/>
      <c r="DB91" s="865"/>
      <c r="DC91" s="866"/>
      <c r="DD91" s="866"/>
      <c r="DE91" s="866"/>
      <c r="DF91" s="867"/>
      <c r="DG91" s="865"/>
      <c r="DH91" s="866"/>
      <c r="DI91" s="866"/>
      <c r="DJ91" s="866"/>
      <c r="DK91" s="867"/>
      <c r="DL91" s="865"/>
      <c r="DM91" s="866"/>
      <c r="DN91" s="866"/>
      <c r="DO91" s="866"/>
      <c r="DP91" s="867"/>
      <c r="DQ91" s="865"/>
      <c r="DR91" s="866"/>
      <c r="DS91" s="866"/>
      <c r="DT91" s="866"/>
      <c r="DU91" s="867"/>
      <c r="DV91" s="862"/>
      <c r="DW91" s="863"/>
      <c r="DX91" s="863"/>
      <c r="DY91" s="863"/>
      <c r="DZ91" s="864"/>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2"/>
      <c r="BT92" s="863"/>
      <c r="BU92" s="863"/>
      <c r="BV92" s="863"/>
      <c r="BW92" s="863"/>
      <c r="BX92" s="863"/>
      <c r="BY92" s="863"/>
      <c r="BZ92" s="863"/>
      <c r="CA92" s="863"/>
      <c r="CB92" s="863"/>
      <c r="CC92" s="863"/>
      <c r="CD92" s="863"/>
      <c r="CE92" s="863"/>
      <c r="CF92" s="863"/>
      <c r="CG92" s="868"/>
      <c r="CH92" s="865"/>
      <c r="CI92" s="866"/>
      <c r="CJ92" s="866"/>
      <c r="CK92" s="866"/>
      <c r="CL92" s="867"/>
      <c r="CM92" s="865"/>
      <c r="CN92" s="866"/>
      <c r="CO92" s="866"/>
      <c r="CP92" s="866"/>
      <c r="CQ92" s="867"/>
      <c r="CR92" s="865"/>
      <c r="CS92" s="866"/>
      <c r="CT92" s="866"/>
      <c r="CU92" s="866"/>
      <c r="CV92" s="867"/>
      <c r="CW92" s="865"/>
      <c r="CX92" s="866"/>
      <c r="CY92" s="866"/>
      <c r="CZ92" s="866"/>
      <c r="DA92" s="867"/>
      <c r="DB92" s="865"/>
      <c r="DC92" s="866"/>
      <c r="DD92" s="866"/>
      <c r="DE92" s="866"/>
      <c r="DF92" s="867"/>
      <c r="DG92" s="865"/>
      <c r="DH92" s="866"/>
      <c r="DI92" s="866"/>
      <c r="DJ92" s="866"/>
      <c r="DK92" s="867"/>
      <c r="DL92" s="865"/>
      <c r="DM92" s="866"/>
      <c r="DN92" s="866"/>
      <c r="DO92" s="866"/>
      <c r="DP92" s="867"/>
      <c r="DQ92" s="865"/>
      <c r="DR92" s="866"/>
      <c r="DS92" s="866"/>
      <c r="DT92" s="866"/>
      <c r="DU92" s="867"/>
      <c r="DV92" s="862"/>
      <c r="DW92" s="863"/>
      <c r="DX92" s="863"/>
      <c r="DY92" s="863"/>
      <c r="DZ92" s="864"/>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2"/>
      <c r="BT93" s="863"/>
      <c r="BU93" s="863"/>
      <c r="BV93" s="863"/>
      <c r="BW93" s="863"/>
      <c r="BX93" s="863"/>
      <c r="BY93" s="863"/>
      <c r="BZ93" s="863"/>
      <c r="CA93" s="863"/>
      <c r="CB93" s="863"/>
      <c r="CC93" s="863"/>
      <c r="CD93" s="863"/>
      <c r="CE93" s="863"/>
      <c r="CF93" s="863"/>
      <c r="CG93" s="868"/>
      <c r="CH93" s="865"/>
      <c r="CI93" s="866"/>
      <c r="CJ93" s="866"/>
      <c r="CK93" s="866"/>
      <c r="CL93" s="867"/>
      <c r="CM93" s="865"/>
      <c r="CN93" s="866"/>
      <c r="CO93" s="866"/>
      <c r="CP93" s="866"/>
      <c r="CQ93" s="867"/>
      <c r="CR93" s="865"/>
      <c r="CS93" s="866"/>
      <c r="CT93" s="866"/>
      <c r="CU93" s="866"/>
      <c r="CV93" s="867"/>
      <c r="CW93" s="865"/>
      <c r="CX93" s="866"/>
      <c r="CY93" s="866"/>
      <c r="CZ93" s="866"/>
      <c r="DA93" s="867"/>
      <c r="DB93" s="865"/>
      <c r="DC93" s="866"/>
      <c r="DD93" s="866"/>
      <c r="DE93" s="866"/>
      <c r="DF93" s="867"/>
      <c r="DG93" s="865"/>
      <c r="DH93" s="866"/>
      <c r="DI93" s="866"/>
      <c r="DJ93" s="866"/>
      <c r="DK93" s="867"/>
      <c r="DL93" s="865"/>
      <c r="DM93" s="866"/>
      <c r="DN93" s="866"/>
      <c r="DO93" s="866"/>
      <c r="DP93" s="867"/>
      <c r="DQ93" s="865"/>
      <c r="DR93" s="866"/>
      <c r="DS93" s="866"/>
      <c r="DT93" s="866"/>
      <c r="DU93" s="867"/>
      <c r="DV93" s="862"/>
      <c r="DW93" s="863"/>
      <c r="DX93" s="863"/>
      <c r="DY93" s="863"/>
      <c r="DZ93" s="864"/>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2"/>
      <c r="BT94" s="863"/>
      <c r="BU94" s="863"/>
      <c r="BV94" s="863"/>
      <c r="BW94" s="863"/>
      <c r="BX94" s="863"/>
      <c r="BY94" s="863"/>
      <c r="BZ94" s="863"/>
      <c r="CA94" s="863"/>
      <c r="CB94" s="863"/>
      <c r="CC94" s="863"/>
      <c r="CD94" s="863"/>
      <c r="CE94" s="863"/>
      <c r="CF94" s="863"/>
      <c r="CG94" s="868"/>
      <c r="CH94" s="865"/>
      <c r="CI94" s="866"/>
      <c r="CJ94" s="866"/>
      <c r="CK94" s="866"/>
      <c r="CL94" s="867"/>
      <c r="CM94" s="865"/>
      <c r="CN94" s="866"/>
      <c r="CO94" s="866"/>
      <c r="CP94" s="866"/>
      <c r="CQ94" s="867"/>
      <c r="CR94" s="865"/>
      <c r="CS94" s="866"/>
      <c r="CT94" s="866"/>
      <c r="CU94" s="866"/>
      <c r="CV94" s="867"/>
      <c r="CW94" s="865"/>
      <c r="CX94" s="866"/>
      <c r="CY94" s="866"/>
      <c r="CZ94" s="866"/>
      <c r="DA94" s="867"/>
      <c r="DB94" s="865"/>
      <c r="DC94" s="866"/>
      <c r="DD94" s="866"/>
      <c r="DE94" s="866"/>
      <c r="DF94" s="867"/>
      <c r="DG94" s="865"/>
      <c r="DH94" s="866"/>
      <c r="DI94" s="866"/>
      <c r="DJ94" s="866"/>
      <c r="DK94" s="867"/>
      <c r="DL94" s="865"/>
      <c r="DM94" s="866"/>
      <c r="DN94" s="866"/>
      <c r="DO94" s="866"/>
      <c r="DP94" s="867"/>
      <c r="DQ94" s="865"/>
      <c r="DR94" s="866"/>
      <c r="DS94" s="866"/>
      <c r="DT94" s="866"/>
      <c r="DU94" s="867"/>
      <c r="DV94" s="862"/>
      <c r="DW94" s="863"/>
      <c r="DX94" s="863"/>
      <c r="DY94" s="863"/>
      <c r="DZ94" s="864"/>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2"/>
      <c r="BT95" s="863"/>
      <c r="BU95" s="863"/>
      <c r="BV95" s="863"/>
      <c r="BW95" s="863"/>
      <c r="BX95" s="863"/>
      <c r="BY95" s="863"/>
      <c r="BZ95" s="863"/>
      <c r="CA95" s="863"/>
      <c r="CB95" s="863"/>
      <c r="CC95" s="863"/>
      <c r="CD95" s="863"/>
      <c r="CE95" s="863"/>
      <c r="CF95" s="863"/>
      <c r="CG95" s="868"/>
      <c r="CH95" s="865"/>
      <c r="CI95" s="866"/>
      <c r="CJ95" s="866"/>
      <c r="CK95" s="866"/>
      <c r="CL95" s="867"/>
      <c r="CM95" s="865"/>
      <c r="CN95" s="866"/>
      <c r="CO95" s="866"/>
      <c r="CP95" s="866"/>
      <c r="CQ95" s="867"/>
      <c r="CR95" s="865"/>
      <c r="CS95" s="866"/>
      <c r="CT95" s="866"/>
      <c r="CU95" s="866"/>
      <c r="CV95" s="867"/>
      <c r="CW95" s="865"/>
      <c r="CX95" s="866"/>
      <c r="CY95" s="866"/>
      <c r="CZ95" s="866"/>
      <c r="DA95" s="867"/>
      <c r="DB95" s="865"/>
      <c r="DC95" s="866"/>
      <c r="DD95" s="866"/>
      <c r="DE95" s="866"/>
      <c r="DF95" s="867"/>
      <c r="DG95" s="865"/>
      <c r="DH95" s="866"/>
      <c r="DI95" s="866"/>
      <c r="DJ95" s="866"/>
      <c r="DK95" s="867"/>
      <c r="DL95" s="865"/>
      <c r="DM95" s="866"/>
      <c r="DN95" s="866"/>
      <c r="DO95" s="866"/>
      <c r="DP95" s="867"/>
      <c r="DQ95" s="865"/>
      <c r="DR95" s="866"/>
      <c r="DS95" s="866"/>
      <c r="DT95" s="866"/>
      <c r="DU95" s="867"/>
      <c r="DV95" s="862"/>
      <c r="DW95" s="863"/>
      <c r="DX95" s="863"/>
      <c r="DY95" s="863"/>
      <c r="DZ95" s="864"/>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2"/>
      <c r="BT96" s="863"/>
      <c r="BU96" s="863"/>
      <c r="BV96" s="863"/>
      <c r="BW96" s="863"/>
      <c r="BX96" s="863"/>
      <c r="BY96" s="863"/>
      <c r="BZ96" s="863"/>
      <c r="CA96" s="863"/>
      <c r="CB96" s="863"/>
      <c r="CC96" s="863"/>
      <c r="CD96" s="863"/>
      <c r="CE96" s="863"/>
      <c r="CF96" s="863"/>
      <c r="CG96" s="868"/>
      <c r="CH96" s="865"/>
      <c r="CI96" s="866"/>
      <c r="CJ96" s="866"/>
      <c r="CK96" s="866"/>
      <c r="CL96" s="867"/>
      <c r="CM96" s="865"/>
      <c r="CN96" s="866"/>
      <c r="CO96" s="866"/>
      <c r="CP96" s="866"/>
      <c r="CQ96" s="867"/>
      <c r="CR96" s="865"/>
      <c r="CS96" s="866"/>
      <c r="CT96" s="866"/>
      <c r="CU96" s="866"/>
      <c r="CV96" s="867"/>
      <c r="CW96" s="865"/>
      <c r="CX96" s="866"/>
      <c r="CY96" s="866"/>
      <c r="CZ96" s="866"/>
      <c r="DA96" s="867"/>
      <c r="DB96" s="865"/>
      <c r="DC96" s="866"/>
      <c r="DD96" s="866"/>
      <c r="DE96" s="866"/>
      <c r="DF96" s="867"/>
      <c r="DG96" s="865"/>
      <c r="DH96" s="866"/>
      <c r="DI96" s="866"/>
      <c r="DJ96" s="866"/>
      <c r="DK96" s="867"/>
      <c r="DL96" s="865"/>
      <c r="DM96" s="866"/>
      <c r="DN96" s="866"/>
      <c r="DO96" s="866"/>
      <c r="DP96" s="867"/>
      <c r="DQ96" s="865"/>
      <c r="DR96" s="866"/>
      <c r="DS96" s="866"/>
      <c r="DT96" s="866"/>
      <c r="DU96" s="867"/>
      <c r="DV96" s="862"/>
      <c r="DW96" s="863"/>
      <c r="DX96" s="863"/>
      <c r="DY96" s="863"/>
      <c r="DZ96" s="864"/>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2"/>
      <c r="BT97" s="863"/>
      <c r="BU97" s="863"/>
      <c r="BV97" s="863"/>
      <c r="BW97" s="863"/>
      <c r="BX97" s="863"/>
      <c r="BY97" s="863"/>
      <c r="BZ97" s="863"/>
      <c r="CA97" s="863"/>
      <c r="CB97" s="863"/>
      <c r="CC97" s="863"/>
      <c r="CD97" s="863"/>
      <c r="CE97" s="863"/>
      <c r="CF97" s="863"/>
      <c r="CG97" s="868"/>
      <c r="CH97" s="865"/>
      <c r="CI97" s="866"/>
      <c r="CJ97" s="866"/>
      <c r="CK97" s="866"/>
      <c r="CL97" s="867"/>
      <c r="CM97" s="865"/>
      <c r="CN97" s="866"/>
      <c r="CO97" s="866"/>
      <c r="CP97" s="866"/>
      <c r="CQ97" s="867"/>
      <c r="CR97" s="865"/>
      <c r="CS97" s="866"/>
      <c r="CT97" s="866"/>
      <c r="CU97" s="866"/>
      <c r="CV97" s="867"/>
      <c r="CW97" s="865"/>
      <c r="CX97" s="866"/>
      <c r="CY97" s="866"/>
      <c r="CZ97" s="866"/>
      <c r="DA97" s="867"/>
      <c r="DB97" s="865"/>
      <c r="DC97" s="866"/>
      <c r="DD97" s="866"/>
      <c r="DE97" s="866"/>
      <c r="DF97" s="867"/>
      <c r="DG97" s="865"/>
      <c r="DH97" s="866"/>
      <c r="DI97" s="866"/>
      <c r="DJ97" s="866"/>
      <c r="DK97" s="867"/>
      <c r="DL97" s="865"/>
      <c r="DM97" s="866"/>
      <c r="DN97" s="866"/>
      <c r="DO97" s="866"/>
      <c r="DP97" s="867"/>
      <c r="DQ97" s="865"/>
      <c r="DR97" s="866"/>
      <c r="DS97" s="866"/>
      <c r="DT97" s="866"/>
      <c r="DU97" s="867"/>
      <c r="DV97" s="862"/>
      <c r="DW97" s="863"/>
      <c r="DX97" s="863"/>
      <c r="DY97" s="863"/>
      <c r="DZ97" s="864"/>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2"/>
      <c r="BT98" s="863"/>
      <c r="BU98" s="863"/>
      <c r="BV98" s="863"/>
      <c r="BW98" s="863"/>
      <c r="BX98" s="863"/>
      <c r="BY98" s="863"/>
      <c r="BZ98" s="863"/>
      <c r="CA98" s="863"/>
      <c r="CB98" s="863"/>
      <c r="CC98" s="863"/>
      <c r="CD98" s="863"/>
      <c r="CE98" s="863"/>
      <c r="CF98" s="863"/>
      <c r="CG98" s="868"/>
      <c r="CH98" s="865"/>
      <c r="CI98" s="866"/>
      <c r="CJ98" s="866"/>
      <c r="CK98" s="866"/>
      <c r="CL98" s="867"/>
      <c r="CM98" s="865"/>
      <c r="CN98" s="866"/>
      <c r="CO98" s="866"/>
      <c r="CP98" s="866"/>
      <c r="CQ98" s="867"/>
      <c r="CR98" s="865"/>
      <c r="CS98" s="866"/>
      <c r="CT98" s="866"/>
      <c r="CU98" s="866"/>
      <c r="CV98" s="867"/>
      <c r="CW98" s="865"/>
      <c r="CX98" s="866"/>
      <c r="CY98" s="866"/>
      <c r="CZ98" s="866"/>
      <c r="DA98" s="867"/>
      <c r="DB98" s="865"/>
      <c r="DC98" s="866"/>
      <c r="DD98" s="866"/>
      <c r="DE98" s="866"/>
      <c r="DF98" s="867"/>
      <c r="DG98" s="865"/>
      <c r="DH98" s="866"/>
      <c r="DI98" s="866"/>
      <c r="DJ98" s="866"/>
      <c r="DK98" s="867"/>
      <c r="DL98" s="865"/>
      <c r="DM98" s="866"/>
      <c r="DN98" s="866"/>
      <c r="DO98" s="866"/>
      <c r="DP98" s="867"/>
      <c r="DQ98" s="865"/>
      <c r="DR98" s="866"/>
      <c r="DS98" s="866"/>
      <c r="DT98" s="866"/>
      <c r="DU98" s="867"/>
      <c r="DV98" s="862"/>
      <c r="DW98" s="863"/>
      <c r="DX98" s="863"/>
      <c r="DY98" s="863"/>
      <c r="DZ98" s="864"/>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2"/>
      <c r="BT99" s="863"/>
      <c r="BU99" s="863"/>
      <c r="BV99" s="863"/>
      <c r="BW99" s="863"/>
      <c r="BX99" s="863"/>
      <c r="BY99" s="863"/>
      <c r="BZ99" s="863"/>
      <c r="CA99" s="863"/>
      <c r="CB99" s="863"/>
      <c r="CC99" s="863"/>
      <c r="CD99" s="863"/>
      <c r="CE99" s="863"/>
      <c r="CF99" s="863"/>
      <c r="CG99" s="868"/>
      <c r="CH99" s="865"/>
      <c r="CI99" s="866"/>
      <c r="CJ99" s="866"/>
      <c r="CK99" s="866"/>
      <c r="CL99" s="867"/>
      <c r="CM99" s="865"/>
      <c r="CN99" s="866"/>
      <c r="CO99" s="866"/>
      <c r="CP99" s="866"/>
      <c r="CQ99" s="867"/>
      <c r="CR99" s="865"/>
      <c r="CS99" s="866"/>
      <c r="CT99" s="866"/>
      <c r="CU99" s="866"/>
      <c r="CV99" s="867"/>
      <c r="CW99" s="865"/>
      <c r="CX99" s="866"/>
      <c r="CY99" s="866"/>
      <c r="CZ99" s="866"/>
      <c r="DA99" s="867"/>
      <c r="DB99" s="865"/>
      <c r="DC99" s="866"/>
      <c r="DD99" s="866"/>
      <c r="DE99" s="866"/>
      <c r="DF99" s="867"/>
      <c r="DG99" s="865"/>
      <c r="DH99" s="866"/>
      <c r="DI99" s="866"/>
      <c r="DJ99" s="866"/>
      <c r="DK99" s="867"/>
      <c r="DL99" s="865"/>
      <c r="DM99" s="866"/>
      <c r="DN99" s="866"/>
      <c r="DO99" s="866"/>
      <c r="DP99" s="867"/>
      <c r="DQ99" s="865"/>
      <c r="DR99" s="866"/>
      <c r="DS99" s="866"/>
      <c r="DT99" s="866"/>
      <c r="DU99" s="867"/>
      <c r="DV99" s="862"/>
      <c r="DW99" s="863"/>
      <c r="DX99" s="863"/>
      <c r="DY99" s="863"/>
      <c r="DZ99" s="864"/>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2"/>
      <c r="BT100" s="863"/>
      <c r="BU100" s="863"/>
      <c r="BV100" s="863"/>
      <c r="BW100" s="863"/>
      <c r="BX100" s="863"/>
      <c r="BY100" s="863"/>
      <c r="BZ100" s="863"/>
      <c r="CA100" s="863"/>
      <c r="CB100" s="863"/>
      <c r="CC100" s="863"/>
      <c r="CD100" s="863"/>
      <c r="CE100" s="863"/>
      <c r="CF100" s="863"/>
      <c r="CG100" s="868"/>
      <c r="CH100" s="865"/>
      <c r="CI100" s="866"/>
      <c r="CJ100" s="866"/>
      <c r="CK100" s="866"/>
      <c r="CL100" s="867"/>
      <c r="CM100" s="865"/>
      <c r="CN100" s="866"/>
      <c r="CO100" s="866"/>
      <c r="CP100" s="866"/>
      <c r="CQ100" s="867"/>
      <c r="CR100" s="865"/>
      <c r="CS100" s="866"/>
      <c r="CT100" s="866"/>
      <c r="CU100" s="866"/>
      <c r="CV100" s="867"/>
      <c r="CW100" s="865"/>
      <c r="CX100" s="866"/>
      <c r="CY100" s="866"/>
      <c r="CZ100" s="866"/>
      <c r="DA100" s="867"/>
      <c r="DB100" s="865"/>
      <c r="DC100" s="866"/>
      <c r="DD100" s="866"/>
      <c r="DE100" s="866"/>
      <c r="DF100" s="867"/>
      <c r="DG100" s="865"/>
      <c r="DH100" s="866"/>
      <c r="DI100" s="866"/>
      <c r="DJ100" s="866"/>
      <c r="DK100" s="867"/>
      <c r="DL100" s="865"/>
      <c r="DM100" s="866"/>
      <c r="DN100" s="866"/>
      <c r="DO100" s="866"/>
      <c r="DP100" s="867"/>
      <c r="DQ100" s="865"/>
      <c r="DR100" s="866"/>
      <c r="DS100" s="866"/>
      <c r="DT100" s="866"/>
      <c r="DU100" s="867"/>
      <c r="DV100" s="862"/>
      <c r="DW100" s="863"/>
      <c r="DX100" s="863"/>
      <c r="DY100" s="863"/>
      <c r="DZ100" s="864"/>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2"/>
      <c r="BT101" s="863"/>
      <c r="BU101" s="863"/>
      <c r="BV101" s="863"/>
      <c r="BW101" s="863"/>
      <c r="BX101" s="863"/>
      <c r="BY101" s="863"/>
      <c r="BZ101" s="863"/>
      <c r="CA101" s="863"/>
      <c r="CB101" s="863"/>
      <c r="CC101" s="863"/>
      <c r="CD101" s="863"/>
      <c r="CE101" s="863"/>
      <c r="CF101" s="863"/>
      <c r="CG101" s="868"/>
      <c r="CH101" s="865"/>
      <c r="CI101" s="866"/>
      <c r="CJ101" s="866"/>
      <c r="CK101" s="866"/>
      <c r="CL101" s="867"/>
      <c r="CM101" s="865"/>
      <c r="CN101" s="866"/>
      <c r="CO101" s="866"/>
      <c r="CP101" s="866"/>
      <c r="CQ101" s="867"/>
      <c r="CR101" s="865"/>
      <c r="CS101" s="866"/>
      <c r="CT101" s="866"/>
      <c r="CU101" s="866"/>
      <c r="CV101" s="867"/>
      <c r="CW101" s="865"/>
      <c r="CX101" s="866"/>
      <c r="CY101" s="866"/>
      <c r="CZ101" s="866"/>
      <c r="DA101" s="867"/>
      <c r="DB101" s="865"/>
      <c r="DC101" s="866"/>
      <c r="DD101" s="866"/>
      <c r="DE101" s="866"/>
      <c r="DF101" s="867"/>
      <c r="DG101" s="865"/>
      <c r="DH101" s="866"/>
      <c r="DI101" s="866"/>
      <c r="DJ101" s="866"/>
      <c r="DK101" s="867"/>
      <c r="DL101" s="865"/>
      <c r="DM101" s="866"/>
      <c r="DN101" s="866"/>
      <c r="DO101" s="866"/>
      <c r="DP101" s="867"/>
      <c r="DQ101" s="865"/>
      <c r="DR101" s="866"/>
      <c r="DS101" s="866"/>
      <c r="DT101" s="866"/>
      <c r="DU101" s="867"/>
      <c r="DV101" s="862"/>
      <c r="DW101" s="863"/>
      <c r="DX101" s="863"/>
      <c r="DY101" s="863"/>
      <c r="DZ101" s="864"/>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792" t="s">
        <v>409</v>
      </c>
      <c r="BS102" s="793"/>
      <c r="BT102" s="793"/>
      <c r="BU102" s="793"/>
      <c r="BV102" s="793"/>
      <c r="BW102" s="793"/>
      <c r="BX102" s="793"/>
      <c r="BY102" s="793"/>
      <c r="BZ102" s="793"/>
      <c r="CA102" s="793"/>
      <c r="CB102" s="793"/>
      <c r="CC102" s="793"/>
      <c r="CD102" s="793"/>
      <c r="CE102" s="793"/>
      <c r="CF102" s="793"/>
      <c r="CG102" s="794"/>
      <c r="CH102" s="887"/>
      <c r="CI102" s="888"/>
      <c r="CJ102" s="888"/>
      <c r="CK102" s="888"/>
      <c r="CL102" s="889"/>
      <c r="CM102" s="887"/>
      <c r="CN102" s="888"/>
      <c r="CO102" s="888"/>
      <c r="CP102" s="888"/>
      <c r="CQ102" s="889"/>
      <c r="CR102" s="890">
        <v>788930</v>
      </c>
      <c r="CS102" s="855"/>
      <c r="CT102" s="855"/>
      <c r="CU102" s="855"/>
      <c r="CV102" s="891"/>
      <c r="CW102" s="890">
        <v>66853</v>
      </c>
      <c r="CX102" s="855"/>
      <c r="CY102" s="855"/>
      <c r="CZ102" s="855"/>
      <c r="DA102" s="891"/>
      <c r="DB102" s="890">
        <v>137025</v>
      </c>
      <c r="DC102" s="855"/>
      <c r="DD102" s="855"/>
      <c r="DE102" s="855"/>
      <c r="DF102" s="891"/>
      <c r="DG102" s="890"/>
      <c r="DH102" s="855"/>
      <c r="DI102" s="855"/>
      <c r="DJ102" s="855"/>
      <c r="DK102" s="891"/>
      <c r="DL102" s="890">
        <v>22320</v>
      </c>
      <c r="DM102" s="855"/>
      <c r="DN102" s="855"/>
      <c r="DO102" s="855"/>
      <c r="DP102" s="891"/>
      <c r="DQ102" s="890">
        <v>20933</v>
      </c>
      <c r="DR102" s="855"/>
      <c r="DS102" s="855"/>
      <c r="DT102" s="855"/>
      <c r="DU102" s="891"/>
      <c r="DV102" s="792"/>
      <c r="DW102" s="793"/>
      <c r="DX102" s="793"/>
      <c r="DY102" s="793"/>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410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411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414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417</v>
      </c>
      <c r="AB109" s="893"/>
      <c r="AC109" s="893"/>
      <c r="AD109" s="893"/>
      <c r="AE109" s="894"/>
      <c r="AF109" s="892" t="s">
        <v>418</v>
      </c>
      <c r="AG109" s="893"/>
      <c r="AH109" s="893"/>
      <c r="AI109" s="893"/>
      <c r="AJ109" s="894"/>
      <c r="AK109" s="892" t="s">
        <v>294</v>
      </c>
      <c r="AL109" s="893"/>
      <c r="AM109" s="893"/>
      <c r="AN109" s="893"/>
      <c r="AO109" s="894"/>
      <c r="AP109" s="892" t="s">
        <v>419</v>
      </c>
      <c r="AQ109" s="893"/>
      <c r="AR109" s="893"/>
      <c r="AS109" s="893"/>
      <c r="AT109" s="895"/>
      <c r="AU109" s="912" t="s">
        <v>416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417</v>
      </c>
      <c r="BR109" s="893"/>
      <c r="BS109" s="893"/>
      <c r="BT109" s="893"/>
      <c r="BU109" s="894"/>
      <c r="BV109" s="892" t="s">
        <v>418</v>
      </c>
      <c r="BW109" s="893"/>
      <c r="BX109" s="893"/>
      <c r="BY109" s="893"/>
      <c r="BZ109" s="894"/>
      <c r="CA109" s="892" t="s">
        <v>294</v>
      </c>
      <c r="CB109" s="893"/>
      <c r="CC109" s="893"/>
      <c r="CD109" s="893"/>
      <c r="CE109" s="894"/>
      <c r="CF109" s="913" t="s">
        <v>419</v>
      </c>
      <c r="CG109" s="913"/>
      <c r="CH109" s="913"/>
      <c r="CI109" s="913"/>
      <c r="CJ109" s="913"/>
      <c r="CK109" s="892" t="s">
        <v>420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417</v>
      </c>
      <c r="DH109" s="893"/>
      <c r="DI109" s="893"/>
      <c r="DJ109" s="893"/>
      <c r="DK109" s="894"/>
      <c r="DL109" s="892" t="s">
        <v>418</v>
      </c>
      <c r="DM109" s="893"/>
      <c r="DN109" s="893"/>
      <c r="DO109" s="893"/>
      <c r="DP109" s="894"/>
      <c r="DQ109" s="892" t="s">
        <v>294</v>
      </c>
      <c r="DR109" s="893"/>
      <c r="DS109" s="893"/>
      <c r="DT109" s="893"/>
      <c r="DU109" s="894"/>
      <c r="DV109" s="892" t="s">
        <v>419</v>
      </c>
      <c r="DW109" s="893"/>
      <c r="DX109" s="893"/>
      <c r="DY109" s="893"/>
      <c r="DZ109" s="895"/>
    </row>
    <row r="110" spans="1:131" s="230" customFormat="1" ht="26.25" customHeight="1" x14ac:dyDescent="0.15">
      <c r="A110" s="896" t="s">
        <v>421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85462826</v>
      </c>
      <c r="AB110" s="900"/>
      <c r="AC110" s="900"/>
      <c r="AD110" s="900"/>
      <c r="AE110" s="901"/>
      <c r="AF110" s="902">
        <v>85586318</v>
      </c>
      <c r="AG110" s="900"/>
      <c r="AH110" s="900"/>
      <c r="AI110" s="900"/>
      <c r="AJ110" s="901"/>
      <c r="AK110" s="902">
        <v>84346472</v>
      </c>
      <c r="AL110" s="900"/>
      <c r="AM110" s="900"/>
      <c r="AN110" s="900"/>
      <c r="AO110" s="901"/>
      <c r="AP110" s="903">
        <v>10.6</v>
      </c>
      <c r="AQ110" s="904"/>
      <c r="AR110" s="904"/>
      <c r="AS110" s="904"/>
      <c r="AT110" s="905"/>
      <c r="AU110" s="906" t="s">
        <v>69</v>
      </c>
      <c r="AV110" s="907"/>
      <c r="AW110" s="907"/>
      <c r="AX110" s="907"/>
      <c r="AY110" s="907"/>
      <c r="AZ110" s="929" t="s">
        <v>422</v>
      </c>
      <c r="BA110" s="897"/>
      <c r="BB110" s="897"/>
      <c r="BC110" s="897"/>
      <c r="BD110" s="897"/>
      <c r="BE110" s="897"/>
      <c r="BF110" s="897"/>
      <c r="BG110" s="897"/>
      <c r="BH110" s="897"/>
      <c r="BI110" s="897"/>
      <c r="BJ110" s="897"/>
      <c r="BK110" s="897"/>
      <c r="BL110" s="897"/>
      <c r="BM110" s="897"/>
      <c r="BN110" s="897"/>
      <c r="BO110" s="897"/>
      <c r="BP110" s="898"/>
      <c r="BQ110" s="930">
        <v>2360740382</v>
      </c>
      <c r="BR110" s="931"/>
      <c r="BS110" s="931"/>
      <c r="BT110" s="931"/>
      <c r="BU110" s="931"/>
      <c r="BV110" s="931">
        <v>2235120660</v>
      </c>
      <c r="BW110" s="931"/>
      <c r="BX110" s="931"/>
      <c r="BY110" s="931"/>
      <c r="BZ110" s="931"/>
      <c r="CA110" s="931">
        <v>2107899727</v>
      </c>
      <c r="CB110" s="931"/>
      <c r="CC110" s="931"/>
      <c r="CD110" s="931"/>
      <c r="CE110" s="931"/>
      <c r="CF110" s="944">
        <v>265.39999999999998</v>
      </c>
      <c r="CG110" s="945"/>
      <c r="CH110" s="945"/>
      <c r="CI110" s="945"/>
      <c r="CJ110" s="945"/>
      <c r="CK110" s="946" t="s">
        <v>423</v>
      </c>
      <c r="CL110" s="947"/>
      <c r="CM110" s="929" t="s">
        <v>424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30" customFormat="1" ht="26.25" customHeight="1" x14ac:dyDescent="0.15">
      <c r="A111" s="934" t="s">
        <v>425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426</v>
      </c>
      <c r="BA111" s="923"/>
      <c r="BB111" s="923"/>
      <c r="BC111" s="923"/>
      <c r="BD111" s="923"/>
      <c r="BE111" s="923"/>
      <c r="BF111" s="923"/>
      <c r="BG111" s="923"/>
      <c r="BH111" s="923"/>
      <c r="BI111" s="923"/>
      <c r="BJ111" s="923"/>
      <c r="BK111" s="923"/>
      <c r="BL111" s="923"/>
      <c r="BM111" s="923"/>
      <c r="BN111" s="923"/>
      <c r="BO111" s="923"/>
      <c r="BP111" s="924"/>
      <c r="BQ111" s="925">
        <v>66267709</v>
      </c>
      <c r="BR111" s="926"/>
      <c r="BS111" s="926"/>
      <c r="BT111" s="926"/>
      <c r="BU111" s="926"/>
      <c r="BV111" s="926">
        <v>55728032</v>
      </c>
      <c r="BW111" s="926"/>
      <c r="BX111" s="926"/>
      <c r="BY111" s="926"/>
      <c r="BZ111" s="926"/>
      <c r="CA111" s="926">
        <v>43706858</v>
      </c>
      <c r="CB111" s="926"/>
      <c r="CC111" s="926"/>
      <c r="CD111" s="926"/>
      <c r="CE111" s="926"/>
      <c r="CF111" s="920">
        <v>5.5</v>
      </c>
      <c r="CG111" s="921"/>
      <c r="CH111" s="921"/>
      <c r="CI111" s="921"/>
      <c r="CJ111" s="921"/>
      <c r="CK111" s="948"/>
      <c r="CL111" s="949"/>
      <c r="CM111" s="922" t="s">
        <v>427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9241293</v>
      </c>
      <c r="DH111" s="926"/>
      <c r="DI111" s="926"/>
      <c r="DJ111" s="926"/>
      <c r="DK111" s="926"/>
      <c r="DL111" s="926">
        <v>7248913</v>
      </c>
      <c r="DM111" s="926"/>
      <c r="DN111" s="926"/>
      <c r="DO111" s="926"/>
      <c r="DP111" s="926"/>
      <c r="DQ111" s="926">
        <v>4981887</v>
      </c>
      <c r="DR111" s="926"/>
      <c r="DS111" s="926"/>
      <c r="DT111" s="926"/>
      <c r="DU111" s="926"/>
      <c r="DV111" s="927">
        <v>0.6</v>
      </c>
      <c r="DW111" s="927"/>
      <c r="DX111" s="927"/>
      <c r="DY111" s="927"/>
      <c r="DZ111" s="928"/>
    </row>
    <row r="112" spans="1:131" s="230" customFormat="1" ht="26.25" customHeight="1" x14ac:dyDescent="0.15">
      <c r="A112" s="952" t="s">
        <v>428</v>
      </c>
      <c r="B112" s="953"/>
      <c r="C112" s="923" t="s">
        <v>429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73889994</v>
      </c>
      <c r="AB112" s="959"/>
      <c r="AC112" s="959"/>
      <c r="AD112" s="959"/>
      <c r="AE112" s="960"/>
      <c r="AF112" s="961">
        <v>68475675</v>
      </c>
      <c r="AG112" s="959"/>
      <c r="AH112" s="959"/>
      <c r="AI112" s="959"/>
      <c r="AJ112" s="960"/>
      <c r="AK112" s="961">
        <v>63918435</v>
      </c>
      <c r="AL112" s="959"/>
      <c r="AM112" s="959"/>
      <c r="AN112" s="959"/>
      <c r="AO112" s="960"/>
      <c r="AP112" s="962">
        <v>8</v>
      </c>
      <c r="AQ112" s="963"/>
      <c r="AR112" s="963"/>
      <c r="AS112" s="963"/>
      <c r="AT112" s="964"/>
      <c r="AU112" s="908"/>
      <c r="AV112" s="909"/>
      <c r="AW112" s="909"/>
      <c r="AX112" s="909"/>
      <c r="AY112" s="909"/>
      <c r="AZ112" s="922" t="s">
        <v>430</v>
      </c>
      <c r="BA112" s="923"/>
      <c r="BB112" s="923"/>
      <c r="BC112" s="923"/>
      <c r="BD112" s="923"/>
      <c r="BE112" s="923"/>
      <c r="BF112" s="923"/>
      <c r="BG112" s="923"/>
      <c r="BH112" s="923"/>
      <c r="BI112" s="923"/>
      <c r="BJ112" s="923"/>
      <c r="BK112" s="923"/>
      <c r="BL112" s="923"/>
      <c r="BM112" s="923"/>
      <c r="BN112" s="923"/>
      <c r="BO112" s="923"/>
      <c r="BP112" s="924"/>
      <c r="BQ112" s="925">
        <v>280491430</v>
      </c>
      <c r="BR112" s="926"/>
      <c r="BS112" s="926"/>
      <c r="BT112" s="926"/>
      <c r="BU112" s="926"/>
      <c r="BV112" s="926">
        <v>284093424</v>
      </c>
      <c r="BW112" s="926"/>
      <c r="BX112" s="926"/>
      <c r="BY112" s="926"/>
      <c r="BZ112" s="926"/>
      <c r="CA112" s="926">
        <v>284362637</v>
      </c>
      <c r="CB112" s="926"/>
      <c r="CC112" s="926"/>
      <c r="CD112" s="926"/>
      <c r="CE112" s="926"/>
      <c r="CF112" s="920">
        <v>35.799999999999997</v>
      </c>
      <c r="CG112" s="921"/>
      <c r="CH112" s="921"/>
      <c r="CI112" s="921"/>
      <c r="CJ112" s="921"/>
      <c r="CK112" s="948"/>
      <c r="CL112" s="949"/>
      <c r="CM112" s="922" t="s">
        <v>431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30" customFormat="1" ht="26.25" customHeight="1" x14ac:dyDescent="0.15">
      <c r="A113" s="954"/>
      <c r="B113" s="955"/>
      <c r="C113" s="923" t="s">
        <v>432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19393580</v>
      </c>
      <c r="AB113" s="938"/>
      <c r="AC113" s="938"/>
      <c r="AD113" s="938"/>
      <c r="AE113" s="939"/>
      <c r="AF113" s="940">
        <v>18811247</v>
      </c>
      <c r="AG113" s="938"/>
      <c r="AH113" s="938"/>
      <c r="AI113" s="938"/>
      <c r="AJ113" s="939"/>
      <c r="AK113" s="940">
        <v>18614440</v>
      </c>
      <c r="AL113" s="938"/>
      <c r="AM113" s="938"/>
      <c r="AN113" s="938"/>
      <c r="AO113" s="939"/>
      <c r="AP113" s="941">
        <v>2.2999999999999998</v>
      </c>
      <c r="AQ113" s="942"/>
      <c r="AR113" s="942"/>
      <c r="AS113" s="942"/>
      <c r="AT113" s="943"/>
      <c r="AU113" s="908"/>
      <c r="AV113" s="909"/>
      <c r="AW113" s="909"/>
      <c r="AX113" s="909"/>
      <c r="AY113" s="909"/>
      <c r="AZ113" s="922" t="s">
        <v>433</v>
      </c>
      <c r="BA113" s="923"/>
      <c r="BB113" s="923"/>
      <c r="BC113" s="923"/>
      <c r="BD113" s="923"/>
      <c r="BE113" s="923"/>
      <c r="BF113" s="923"/>
      <c r="BG113" s="923"/>
      <c r="BH113" s="923"/>
      <c r="BI113" s="923"/>
      <c r="BJ113" s="923"/>
      <c r="BK113" s="923"/>
      <c r="BL113" s="923"/>
      <c r="BM113" s="923"/>
      <c r="BN113" s="923"/>
      <c r="BO113" s="923"/>
      <c r="BP113" s="924"/>
      <c r="BQ113" s="925">
        <v>7958677</v>
      </c>
      <c r="BR113" s="926"/>
      <c r="BS113" s="926"/>
      <c r="BT113" s="926"/>
      <c r="BU113" s="926"/>
      <c r="BV113" s="926">
        <v>8329868</v>
      </c>
      <c r="BW113" s="926"/>
      <c r="BX113" s="926"/>
      <c r="BY113" s="926"/>
      <c r="BZ113" s="926"/>
      <c r="CA113" s="926">
        <v>7942275</v>
      </c>
      <c r="CB113" s="926"/>
      <c r="CC113" s="926"/>
      <c r="CD113" s="926"/>
      <c r="CE113" s="926"/>
      <c r="CF113" s="920">
        <v>1</v>
      </c>
      <c r="CG113" s="921"/>
      <c r="CH113" s="921"/>
      <c r="CI113" s="921"/>
      <c r="CJ113" s="921"/>
      <c r="CK113" s="948"/>
      <c r="CL113" s="949"/>
      <c r="CM113" s="922" t="s">
        <v>434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30" customFormat="1" ht="26.25" customHeight="1" x14ac:dyDescent="0.15">
      <c r="A114" s="954"/>
      <c r="B114" s="955"/>
      <c r="C114" s="923" t="s">
        <v>435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600357</v>
      </c>
      <c r="AB114" s="959"/>
      <c r="AC114" s="959"/>
      <c r="AD114" s="959"/>
      <c r="AE114" s="960"/>
      <c r="AF114" s="961">
        <v>359005</v>
      </c>
      <c r="AG114" s="959"/>
      <c r="AH114" s="959"/>
      <c r="AI114" s="959"/>
      <c r="AJ114" s="960"/>
      <c r="AK114" s="961">
        <v>965645</v>
      </c>
      <c r="AL114" s="959"/>
      <c r="AM114" s="959"/>
      <c r="AN114" s="959"/>
      <c r="AO114" s="960"/>
      <c r="AP114" s="962">
        <v>0.1</v>
      </c>
      <c r="AQ114" s="963"/>
      <c r="AR114" s="963"/>
      <c r="AS114" s="963"/>
      <c r="AT114" s="964"/>
      <c r="AU114" s="908"/>
      <c r="AV114" s="909"/>
      <c r="AW114" s="909"/>
      <c r="AX114" s="909"/>
      <c r="AY114" s="909"/>
      <c r="AZ114" s="922" t="s">
        <v>436</v>
      </c>
      <c r="BA114" s="923"/>
      <c r="BB114" s="923"/>
      <c r="BC114" s="923"/>
      <c r="BD114" s="923"/>
      <c r="BE114" s="923"/>
      <c r="BF114" s="923"/>
      <c r="BG114" s="923"/>
      <c r="BH114" s="923"/>
      <c r="BI114" s="923"/>
      <c r="BJ114" s="923"/>
      <c r="BK114" s="923"/>
      <c r="BL114" s="923"/>
      <c r="BM114" s="923"/>
      <c r="BN114" s="923"/>
      <c r="BO114" s="923"/>
      <c r="BP114" s="924"/>
      <c r="BQ114" s="925">
        <v>216729846</v>
      </c>
      <c r="BR114" s="926"/>
      <c r="BS114" s="926"/>
      <c r="BT114" s="926"/>
      <c r="BU114" s="926"/>
      <c r="BV114" s="926">
        <v>216488299</v>
      </c>
      <c r="BW114" s="926"/>
      <c r="BX114" s="926"/>
      <c r="BY114" s="926"/>
      <c r="BZ114" s="926"/>
      <c r="CA114" s="926">
        <v>225663521</v>
      </c>
      <c r="CB114" s="926"/>
      <c r="CC114" s="926"/>
      <c r="CD114" s="926"/>
      <c r="CE114" s="926"/>
      <c r="CF114" s="920">
        <v>28.4</v>
      </c>
      <c r="CG114" s="921"/>
      <c r="CH114" s="921"/>
      <c r="CI114" s="921"/>
      <c r="CJ114" s="921"/>
      <c r="CK114" s="948"/>
      <c r="CL114" s="949"/>
      <c r="CM114" s="922" t="s">
        <v>437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30" customFormat="1" ht="26.25" customHeight="1" x14ac:dyDescent="0.15">
      <c r="A115" s="954"/>
      <c r="B115" s="955"/>
      <c r="C115" s="923" t="s">
        <v>438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11259294</v>
      </c>
      <c r="AB115" s="938"/>
      <c r="AC115" s="938"/>
      <c r="AD115" s="938"/>
      <c r="AE115" s="939"/>
      <c r="AF115" s="940">
        <v>11285787</v>
      </c>
      <c r="AG115" s="938"/>
      <c r="AH115" s="938"/>
      <c r="AI115" s="938"/>
      <c r="AJ115" s="939"/>
      <c r="AK115" s="940">
        <v>12367017</v>
      </c>
      <c r="AL115" s="938"/>
      <c r="AM115" s="938"/>
      <c r="AN115" s="938"/>
      <c r="AO115" s="939"/>
      <c r="AP115" s="941">
        <v>1.6</v>
      </c>
      <c r="AQ115" s="942"/>
      <c r="AR115" s="942"/>
      <c r="AS115" s="942"/>
      <c r="AT115" s="943"/>
      <c r="AU115" s="908"/>
      <c r="AV115" s="909"/>
      <c r="AW115" s="909"/>
      <c r="AX115" s="909"/>
      <c r="AY115" s="909"/>
      <c r="AZ115" s="922" t="s">
        <v>439</v>
      </c>
      <c r="BA115" s="923"/>
      <c r="BB115" s="923"/>
      <c r="BC115" s="923"/>
      <c r="BD115" s="923"/>
      <c r="BE115" s="923"/>
      <c r="BF115" s="923"/>
      <c r="BG115" s="923"/>
      <c r="BH115" s="923"/>
      <c r="BI115" s="923"/>
      <c r="BJ115" s="923"/>
      <c r="BK115" s="923"/>
      <c r="BL115" s="923"/>
      <c r="BM115" s="923"/>
      <c r="BN115" s="923"/>
      <c r="BO115" s="923"/>
      <c r="BP115" s="924"/>
      <c r="BQ115" s="925">
        <v>23831768</v>
      </c>
      <c r="BR115" s="926"/>
      <c r="BS115" s="926"/>
      <c r="BT115" s="926"/>
      <c r="BU115" s="926"/>
      <c r="BV115" s="926">
        <v>22085313</v>
      </c>
      <c r="BW115" s="926"/>
      <c r="BX115" s="926"/>
      <c r="BY115" s="926"/>
      <c r="BZ115" s="926"/>
      <c r="CA115" s="926">
        <v>20933435</v>
      </c>
      <c r="CB115" s="926"/>
      <c r="CC115" s="926"/>
      <c r="CD115" s="926"/>
      <c r="CE115" s="926"/>
      <c r="CF115" s="920">
        <v>2.6</v>
      </c>
      <c r="CG115" s="921"/>
      <c r="CH115" s="921"/>
      <c r="CI115" s="921"/>
      <c r="CJ115" s="921"/>
      <c r="CK115" s="948"/>
      <c r="CL115" s="949"/>
      <c r="CM115" s="922" t="s">
        <v>440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30" customFormat="1" ht="26.25" customHeight="1" x14ac:dyDescent="0.15">
      <c r="A116" s="956"/>
      <c r="B116" s="957"/>
      <c r="C116" s="965" t="s">
        <v>441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442</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443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444</v>
      </c>
      <c r="Z117" s="894"/>
      <c r="AA117" s="978">
        <v>190606051</v>
      </c>
      <c r="AB117" s="979"/>
      <c r="AC117" s="979"/>
      <c r="AD117" s="979"/>
      <c r="AE117" s="980"/>
      <c r="AF117" s="981">
        <v>184518032</v>
      </c>
      <c r="AG117" s="979"/>
      <c r="AH117" s="979"/>
      <c r="AI117" s="979"/>
      <c r="AJ117" s="980"/>
      <c r="AK117" s="981">
        <v>180212009</v>
      </c>
      <c r="AL117" s="979"/>
      <c r="AM117" s="979"/>
      <c r="AN117" s="979"/>
      <c r="AO117" s="980"/>
      <c r="AP117" s="982"/>
      <c r="AQ117" s="983"/>
      <c r="AR117" s="983"/>
      <c r="AS117" s="983"/>
      <c r="AT117" s="984"/>
      <c r="AU117" s="908"/>
      <c r="AV117" s="909"/>
      <c r="AW117" s="909"/>
      <c r="AX117" s="909"/>
      <c r="AY117" s="909"/>
      <c r="AZ117" s="974" t="s">
        <v>445</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30" customFormat="1" ht="26.25" customHeight="1" x14ac:dyDescent="0.15">
      <c r="A118" s="912" t="s">
        <v>420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417</v>
      </c>
      <c r="AB118" s="893"/>
      <c r="AC118" s="893"/>
      <c r="AD118" s="893"/>
      <c r="AE118" s="894"/>
      <c r="AF118" s="892" t="s">
        <v>418</v>
      </c>
      <c r="AG118" s="893"/>
      <c r="AH118" s="893"/>
      <c r="AI118" s="893"/>
      <c r="AJ118" s="894"/>
      <c r="AK118" s="892" t="s">
        <v>294</v>
      </c>
      <c r="AL118" s="893"/>
      <c r="AM118" s="893"/>
      <c r="AN118" s="893"/>
      <c r="AO118" s="894"/>
      <c r="AP118" s="970" t="s">
        <v>419</v>
      </c>
      <c r="AQ118" s="971"/>
      <c r="AR118" s="971"/>
      <c r="AS118" s="971"/>
      <c r="AT118" s="972"/>
      <c r="AU118" s="908"/>
      <c r="AV118" s="909"/>
      <c r="AW118" s="909"/>
      <c r="AX118" s="909"/>
      <c r="AY118" s="909"/>
      <c r="AZ118" s="973" t="s">
        <v>447</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30" customFormat="1" ht="26.25" customHeight="1" x14ac:dyDescent="0.15">
      <c r="A119" s="1056" t="s">
        <v>423</v>
      </c>
      <c r="B119" s="947"/>
      <c r="C119" s="929" t="s">
        <v>424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449</v>
      </c>
      <c r="BP119" s="1005"/>
      <c r="BQ119" s="999">
        <v>2956019812</v>
      </c>
      <c r="BR119" s="1000"/>
      <c r="BS119" s="1000"/>
      <c r="BT119" s="1000"/>
      <c r="BU119" s="1000"/>
      <c r="BV119" s="1000">
        <v>2821845596</v>
      </c>
      <c r="BW119" s="1000"/>
      <c r="BX119" s="1000"/>
      <c r="BY119" s="1000"/>
      <c r="BZ119" s="1000"/>
      <c r="CA119" s="1000">
        <v>2690508453</v>
      </c>
      <c r="CB119" s="1000"/>
      <c r="CC119" s="1000"/>
      <c r="CD119" s="1000"/>
      <c r="CE119" s="1000"/>
      <c r="CF119" s="1001"/>
      <c r="CG119" s="1002"/>
      <c r="CH119" s="1002"/>
      <c r="CI119" s="1002"/>
      <c r="CJ119" s="1003"/>
      <c r="CK119" s="950"/>
      <c r="CL119" s="951"/>
      <c r="CM119" s="973" t="s">
        <v>450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57026416</v>
      </c>
      <c r="DH119" s="986"/>
      <c r="DI119" s="986"/>
      <c r="DJ119" s="986"/>
      <c r="DK119" s="987"/>
      <c r="DL119" s="985">
        <v>48479119</v>
      </c>
      <c r="DM119" s="986"/>
      <c r="DN119" s="986"/>
      <c r="DO119" s="986"/>
      <c r="DP119" s="987"/>
      <c r="DQ119" s="985">
        <v>38724971</v>
      </c>
      <c r="DR119" s="986"/>
      <c r="DS119" s="986"/>
      <c r="DT119" s="986"/>
      <c r="DU119" s="987"/>
      <c r="DV119" s="988">
        <v>4.9000000000000004</v>
      </c>
      <c r="DW119" s="989"/>
      <c r="DX119" s="989"/>
      <c r="DY119" s="989"/>
      <c r="DZ119" s="990"/>
    </row>
    <row r="120" spans="1:130" s="230" customFormat="1" ht="26.25" customHeight="1" x14ac:dyDescent="0.15">
      <c r="A120" s="1057"/>
      <c r="B120" s="949"/>
      <c r="C120" s="922" t="s">
        <v>427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2190907</v>
      </c>
      <c r="AB120" s="959"/>
      <c r="AC120" s="959"/>
      <c r="AD120" s="959"/>
      <c r="AE120" s="960"/>
      <c r="AF120" s="961">
        <v>1992380</v>
      </c>
      <c r="AG120" s="959"/>
      <c r="AH120" s="959"/>
      <c r="AI120" s="959"/>
      <c r="AJ120" s="960"/>
      <c r="AK120" s="961">
        <v>2267026</v>
      </c>
      <c r="AL120" s="959"/>
      <c r="AM120" s="959"/>
      <c r="AN120" s="959"/>
      <c r="AO120" s="960"/>
      <c r="AP120" s="962">
        <v>0.3</v>
      </c>
      <c r="AQ120" s="963"/>
      <c r="AR120" s="963"/>
      <c r="AS120" s="963"/>
      <c r="AT120" s="964"/>
      <c r="AU120" s="991" t="s">
        <v>451</v>
      </c>
      <c r="AV120" s="992"/>
      <c r="AW120" s="992"/>
      <c r="AX120" s="992"/>
      <c r="AY120" s="993"/>
      <c r="AZ120" s="929" t="s">
        <v>452</v>
      </c>
      <c r="BA120" s="897"/>
      <c r="BB120" s="897"/>
      <c r="BC120" s="897"/>
      <c r="BD120" s="897"/>
      <c r="BE120" s="897"/>
      <c r="BF120" s="897"/>
      <c r="BG120" s="897"/>
      <c r="BH120" s="897"/>
      <c r="BI120" s="897"/>
      <c r="BJ120" s="897"/>
      <c r="BK120" s="897"/>
      <c r="BL120" s="897"/>
      <c r="BM120" s="897"/>
      <c r="BN120" s="897"/>
      <c r="BO120" s="897"/>
      <c r="BP120" s="898"/>
      <c r="BQ120" s="930">
        <v>908767115</v>
      </c>
      <c r="BR120" s="931"/>
      <c r="BS120" s="931"/>
      <c r="BT120" s="931"/>
      <c r="BU120" s="931"/>
      <c r="BV120" s="931">
        <v>932391241</v>
      </c>
      <c r="BW120" s="931"/>
      <c r="BX120" s="931"/>
      <c r="BY120" s="931"/>
      <c r="BZ120" s="931"/>
      <c r="CA120" s="931">
        <v>941636197</v>
      </c>
      <c r="CB120" s="931"/>
      <c r="CC120" s="931"/>
      <c r="CD120" s="931"/>
      <c r="CE120" s="931"/>
      <c r="CF120" s="944">
        <v>118.5</v>
      </c>
      <c r="CG120" s="945"/>
      <c r="CH120" s="945"/>
      <c r="CI120" s="945"/>
      <c r="CJ120" s="945"/>
      <c r="CK120" s="1006" t="s">
        <v>453</v>
      </c>
      <c r="CL120" s="1007"/>
      <c r="CM120" s="1007"/>
      <c r="CN120" s="1007"/>
      <c r="CO120" s="1008"/>
      <c r="CP120" s="1014" t="s">
        <v>399</v>
      </c>
      <c r="CQ120" s="1015"/>
      <c r="CR120" s="1015"/>
      <c r="CS120" s="1015"/>
      <c r="CT120" s="1015"/>
      <c r="CU120" s="1015"/>
      <c r="CV120" s="1015"/>
      <c r="CW120" s="1015"/>
      <c r="CX120" s="1015"/>
      <c r="CY120" s="1015"/>
      <c r="CZ120" s="1015"/>
      <c r="DA120" s="1015"/>
      <c r="DB120" s="1015"/>
      <c r="DC120" s="1015"/>
      <c r="DD120" s="1015"/>
      <c r="DE120" s="1015"/>
      <c r="DF120" s="1016"/>
      <c r="DG120" s="930">
        <v>269538198</v>
      </c>
      <c r="DH120" s="931"/>
      <c r="DI120" s="931"/>
      <c r="DJ120" s="931"/>
      <c r="DK120" s="931"/>
      <c r="DL120" s="931">
        <v>271663505</v>
      </c>
      <c r="DM120" s="931"/>
      <c r="DN120" s="931"/>
      <c r="DO120" s="931"/>
      <c r="DP120" s="931"/>
      <c r="DQ120" s="931">
        <v>269601601</v>
      </c>
      <c r="DR120" s="931"/>
      <c r="DS120" s="931"/>
      <c r="DT120" s="931"/>
      <c r="DU120" s="931"/>
      <c r="DV120" s="932">
        <v>33.9</v>
      </c>
      <c r="DW120" s="932"/>
      <c r="DX120" s="932"/>
      <c r="DY120" s="932"/>
      <c r="DZ120" s="933"/>
    </row>
    <row r="121" spans="1:130" s="230" customFormat="1" ht="26.25" customHeight="1" x14ac:dyDescent="0.15">
      <c r="A121" s="1057"/>
      <c r="B121" s="949"/>
      <c r="C121" s="974" t="s">
        <v>454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455</v>
      </c>
      <c r="BA121" s="923"/>
      <c r="BB121" s="923"/>
      <c r="BC121" s="923"/>
      <c r="BD121" s="923"/>
      <c r="BE121" s="923"/>
      <c r="BF121" s="923"/>
      <c r="BG121" s="923"/>
      <c r="BH121" s="923"/>
      <c r="BI121" s="923"/>
      <c r="BJ121" s="923"/>
      <c r="BK121" s="923"/>
      <c r="BL121" s="923"/>
      <c r="BM121" s="923"/>
      <c r="BN121" s="923"/>
      <c r="BO121" s="923"/>
      <c r="BP121" s="924"/>
      <c r="BQ121" s="925">
        <v>819578090</v>
      </c>
      <c r="BR121" s="926"/>
      <c r="BS121" s="926"/>
      <c r="BT121" s="926"/>
      <c r="BU121" s="926"/>
      <c r="BV121" s="926">
        <v>855139167</v>
      </c>
      <c r="BW121" s="926"/>
      <c r="BX121" s="926"/>
      <c r="BY121" s="926"/>
      <c r="BZ121" s="926"/>
      <c r="CA121" s="926">
        <v>885901075</v>
      </c>
      <c r="CB121" s="926"/>
      <c r="CC121" s="926"/>
      <c r="CD121" s="926"/>
      <c r="CE121" s="926"/>
      <c r="CF121" s="920">
        <v>111.5</v>
      </c>
      <c r="CG121" s="921"/>
      <c r="CH121" s="921"/>
      <c r="CI121" s="921"/>
      <c r="CJ121" s="921"/>
      <c r="CK121" s="1009"/>
      <c r="CL121" s="1010"/>
      <c r="CM121" s="1010"/>
      <c r="CN121" s="1010"/>
      <c r="CO121" s="1011"/>
      <c r="CP121" s="1019" t="s">
        <v>401</v>
      </c>
      <c r="CQ121" s="1020"/>
      <c r="CR121" s="1020"/>
      <c r="CS121" s="1020"/>
      <c r="CT121" s="1020"/>
      <c r="CU121" s="1020"/>
      <c r="CV121" s="1020"/>
      <c r="CW121" s="1020"/>
      <c r="CX121" s="1020"/>
      <c r="CY121" s="1020"/>
      <c r="CZ121" s="1020"/>
      <c r="DA121" s="1020"/>
      <c r="DB121" s="1020"/>
      <c r="DC121" s="1020"/>
      <c r="DD121" s="1020"/>
      <c r="DE121" s="1020"/>
      <c r="DF121" s="1021"/>
      <c r="DG121" s="925">
        <v>2128302</v>
      </c>
      <c r="DH121" s="926"/>
      <c r="DI121" s="926"/>
      <c r="DJ121" s="926"/>
      <c r="DK121" s="926"/>
      <c r="DL121" s="926">
        <v>5150263</v>
      </c>
      <c r="DM121" s="926"/>
      <c r="DN121" s="926"/>
      <c r="DO121" s="926"/>
      <c r="DP121" s="926"/>
      <c r="DQ121" s="926">
        <v>8031049</v>
      </c>
      <c r="DR121" s="926"/>
      <c r="DS121" s="926"/>
      <c r="DT121" s="926"/>
      <c r="DU121" s="926"/>
      <c r="DV121" s="927">
        <v>1</v>
      </c>
      <c r="DW121" s="927"/>
      <c r="DX121" s="927"/>
      <c r="DY121" s="927"/>
      <c r="DZ121" s="928"/>
    </row>
    <row r="122" spans="1:130" s="230" customFormat="1" ht="26.25" customHeight="1" x14ac:dyDescent="0.15">
      <c r="A122" s="1057"/>
      <c r="B122" s="949"/>
      <c r="C122" s="922" t="s">
        <v>437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456</v>
      </c>
      <c r="BA122" s="965"/>
      <c r="BB122" s="965"/>
      <c r="BC122" s="965"/>
      <c r="BD122" s="965"/>
      <c r="BE122" s="965"/>
      <c r="BF122" s="965"/>
      <c r="BG122" s="965"/>
      <c r="BH122" s="965"/>
      <c r="BI122" s="965"/>
      <c r="BJ122" s="965"/>
      <c r="BK122" s="965"/>
      <c r="BL122" s="965"/>
      <c r="BM122" s="965"/>
      <c r="BN122" s="965"/>
      <c r="BO122" s="965"/>
      <c r="BP122" s="966"/>
      <c r="BQ122" s="999">
        <v>1365738088</v>
      </c>
      <c r="BR122" s="1000"/>
      <c r="BS122" s="1000"/>
      <c r="BT122" s="1000"/>
      <c r="BU122" s="1000"/>
      <c r="BV122" s="1000">
        <v>1342443967</v>
      </c>
      <c r="BW122" s="1000"/>
      <c r="BX122" s="1000"/>
      <c r="BY122" s="1000"/>
      <c r="BZ122" s="1000"/>
      <c r="CA122" s="1000">
        <v>1316350324</v>
      </c>
      <c r="CB122" s="1000"/>
      <c r="CC122" s="1000"/>
      <c r="CD122" s="1000"/>
      <c r="CE122" s="1000"/>
      <c r="CF122" s="1017">
        <v>165.7</v>
      </c>
      <c r="CG122" s="1018"/>
      <c r="CH122" s="1018"/>
      <c r="CI122" s="1018"/>
      <c r="CJ122" s="1018"/>
      <c r="CK122" s="1009"/>
      <c r="CL122" s="1010"/>
      <c r="CM122" s="1010"/>
      <c r="CN122" s="1010"/>
      <c r="CO122" s="1011"/>
      <c r="CP122" s="1019" t="s">
        <v>398</v>
      </c>
      <c r="CQ122" s="1020"/>
      <c r="CR122" s="1020"/>
      <c r="CS122" s="1020"/>
      <c r="CT122" s="1020"/>
      <c r="CU122" s="1020"/>
      <c r="CV122" s="1020"/>
      <c r="CW122" s="1020"/>
      <c r="CX122" s="1020"/>
      <c r="CY122" s="1020"/>
      <c r="CZ122" s="1020"/>
      <c r="DA122" s="1020"/>
      <c r="DB122" s="1020"/>
      <c r="DC122" s="1020"/>
      <c r="DD122" s="1020"/>
      <c r="DE122" s="1020"/>
      <c r="DF122" s="1021"/>
      <c r="DG122" s="925">
        <v>8619534</v>
      </c>
      <c r="DH122" s="926"/>
      <c r="DI122" s="926"/>
      <c r="DJ122" s="926"/>
      <c r="DK122" s="926"/>
      <c r="DL122" s="926">
        <v>7081744</v>
      </c>
      <c r="DM122" s="926"/>
      <c r="DN122" s="926"/>
      <c r="DO122" s="926"/>
      <c r="DP122" s="926"/>
      <c r="DQ122" s="926">
        <v>6440339</v>
      </c>
      <c r="DR122" s="926"/>
      <c r="DS122" s="926"/>
      <c r="DT122" s="926"/>
      <c r="DU122" s="926"/>
      <c r="DV122" s="927">
        <v>0.8</v>
      </c>
      <c r="DW122" s="927"/>
      <c r="DX122" s="927"/>
      <c r="DY122" s="927"/>
      <c r="DZ122" s="928"/>
    </row>
    <row r="123" spans="1:130" s="230" customFormat="1" ht="26.25" customHeight="1" x14ac:dyDescent="0.15">
      <c r="A123" s="1057"/>
      <c r="B123" s="949"/>
      <c r="C123" s="922" t="s">
        <v>443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457</v>
      </c>
      <c r="BP123" s="1005"/>
      <c r="BQ123" s="1063">
        <v>3094083293</v>
      </c>
      <c r="BR123" s="1064"/>
      <c r="BS123" s="1064"/>
      <c r="BT123" s="1064"/>
      <c r="BU123" s="1064"/>
      <c r="BV123" s="1064">
        <v>3129974375</v>
      </c>
      <c r="BW123" s="1064"/>
      <c r="BX123" s="1064"/>
      <c r="BY123" s="1064"/>
      <c r="BZ123" s="1064"/>
      <c r="CA123" s="1064">
        <v>3143887596</v>
      </c>
      <c r="CB123" s="1064"/>
      <c r="CC123" s="1064"/>
      <c r="CD123" s="1064"/>
      <c r="CE123" s="1064"/>
      <c r="CF123" s="1001"/>
      <c r="CG123" s="1002"/>
      <c r="CH123" s="1002"/>
      <c r="CI123" s="1002"/>
      <c r="CJ123" s="1003"/>
      <c r="CK123" s="1009"/>
      <c r="CL123" s="1010"/>
      <c r="CM123" s="1010"/>
      <c r="CN123" s="1010"/>
      <c r="CO123" s="1011"/>
      <c r="CP123" s="1019" t="s">
        <v>395</v>
      </c>
      <c r="CQ123" s="1020"/>
      <c r="CR123" s="1020"/>
      <c r="CS123" s="1020"/>
      <c r="CT123" s="1020"/>
      <c r="CU123" s="1020"/>
      <c r="CV123" s="1020"/>
      <c r="CW123" s="1020"/>
      <c r="CX123" s="1020"/>
      <c r="CY123" s="1020"/>
      <c r="CZ123" s="1020"/>
      <c r="DA123" s="1020"/>
      <c r="DB123" s="1020"/>
      <c r="DC123" s="1020"/>
      <c r="DD123" s="1020"/>
      <c r="DE123" s="1020"/>
      <c r="DF123" s="1021"/>
      <c r="DG123" s="958">
        <v>204930</v>
      </c>
      <c r="DH123" s="959"/>
      <c r="DI123" s="959"/>
      <c r="DJ123" s="959"/>
      <c r="DK123" s="960"/>
      <c r="DL123" s="961">
        <v>197411</v>
      </c>
      <c r="DM123" s="959"/>
      <c r="DN123" s="959"/>
      <c r="DO123" s="959"/>
      <c r="DP123" s="960"/>
      <c r="DQ123" s="961">
        <v>289541</v>
      </c>
      <c r="DR123" s="959"/>
      <c r="DS123" s="959"/>
      <c r="DT123" s="959"/>
      <c r="DU123" s="960"/>
      <c r="DV123" s="962">
        <v>0</v>
      </c>
      <c r="DW123" s="963"/>
      <c r="DX123" s="963"/>
      <c r="DY123" s="963"/>
      <c r="DZ123" s="964"/>
    </row>
    <row r="124" spans="1:130" s="230" customFormat="1" ht="26.25" customHeight="1" thickBot="1" x14ac:dyDescent="0.2">
      <c r="A124" s="1057"/>
      <c r="B124" s="949"/>
      <c r="C124" s="922" t="s">
        <v>446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459</v>
      </c>
      <c r="CQ124" s="1020"/>
      <c r="CR124" s="1020"/>
      <c r="CS124" s="1020"/>
      <c r="CT124" s="1020"/>
      <c r="CU124" s="1020"/>
      <c r="CV124" s="1020"/>
      <c r="CW124" s="1020"/>
      <c r="CX124" s="1020"/>
      <c r="CY124" s="1020"/>
      <c r="CZ124" s="1020"/>
      <c r="DA124" s="1020"/>
      <c r="DB124" s="1020"/>
      <c r="DC124" s="1020"/>
      <c r="DD124" s="1020"/>
      <c r="DE124" s="1020"/>
      <c r="DF124" s="1021"/>
      <c r="DG124" s="1004">
        <v>466</v>
      </c>
      <c r="DH124" s="986"/>
      <c r="DI124" s="986"/>
      <c r="DJ124" s="986"/>
      <c r="DK124" s="987"/>
      <c r="DL124" s="985">
        <v>501</v>
      </c>
      <c r="DM124" s="986"/>
      <c r="DN124" s="986"/>
      <c r="DO124" s="986"/>
      <c r="DP124" s="987"/>
      <c r="DQ124" s="985">
        <v>107</v>
      </c>
      <c r="DR124" s="986"/>
      <c r="DS124" s="986"/>
      <c r="DT124" s="986"/>
      <c r="DU124" s="987"/>
      <c r="DV124" s="988">
        <v>0</v>
      </c>
      <c r="DW124" s="989"/>
      <c r="DX124" s="989"/>
      <c r="DY124" s="989"/>
      <c r="DZ124" s="990"/>
    </row>
    <row r="125" spans="1:130" s="230" customFormat="1" ht="26.25" customHeight="1" x14ac:dyDescent="0.15">
      <c r="A125" s="1057"/>
      <c r="B125" s="949"/>
      <c r="C125" s="922" t="s">
        <v>448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460</v>
      </c>
      <c r="CL125" s="1007"/>
      <c r="CM125" s="1007"/>
      <c r="CN125" s="1007"/>
      <c r="CO125" s="1008"/>
      <c r="CP125" s="929" t="s">
        <v>461</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30" customFormat="1" ht="26.25" customHeight="1" thickBot="1" x14ac:dyDescent="0.2">
      <c r="A126" s="1057"/>
      <c r="B126" s="949"/>
      <c r="C126" s="922" t="s">
        <v>450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9068387</v>
      </c>
      <c r="AB126" s="959"/>
      <c r="AC126" s="959"/>
      <c r="AD126" s="959"/>
      <c r="AE126" s="960"/>
      <c r="AF126" s="961">
        <v>9293407</v>
      </c>
      <c r="AG126" s="959"/>
      <c r="AH126" s="959"/>
      <c r="AI126" s="959"/>
      <c r="AJ126" s="960"/>
      <c r="AK126" s="961">
        <v>10099991</v>
      </c>
      <c r="AL126" s="959"/>
      <c r="AM126" s="959"/>
      <c r="AN126" s="959"/>
      <c r="AO126" s="960"/>
      <c r="AP126" s="962">
        <v>1.3</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462</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30" customFormat="1" ht="26.25" customHeight="1" x14ac:dyDescent="0.15">
      <c r="A127" s="1058"/>
      <c r="B127" s="951"/>
      <c r="C127" s="973" t="s">
        <v>463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32"/>
      <c r="AV127" s="232"/>
      <c r="AW127" s="232"/>
      <c r="AX127" s="1031" t="s">
        <v>464</v>
      </c>
      <c r="AY127" s="1032"/>
      <c r="AZ127" s="1032"/>
      <c r="BA127" s="1032"/>
      <c r="BB127" s="1032"/>
      <c r="BC127" s="1032"/>
      <c r="BD127" s="1032"/>
      <c r="BE127" s="1033"/>
      <c r="BF127" s="1034" t="s">
        <v>465</v>
      </c>
      <c r="BG127" s="1032"/>
      <c r="BH127" s="1032"/>
      <c r="BI127" s="1032"/>
      <c r="BJ127" s="1032"/>
      <c r="BK127" s="1032"/>
      <c r="BL127" s="1033"/>
      <c r="BM127" s="1034" t="s">
        <v>466</v>
      </c>
      <c r="BN127" s="1032"/>
      <c r="BO127" s="1032"/>
      <c r="BP127" s="1032"/>
      <c r="BQ127" s="1032"/>
      <c r="BR127" s="1032"/>
      <c r="BS127" s="1033"/>
      <c r="BT127" s="1034" t="s">
        <v>467</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468</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30" customFormat="1" ht="26.25" customHeight="1" thickBot="1" x14ac:dyDescent="0.2">
      <c r="A128" s="1041" t="s">
        <v>469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470</v>
      </c>
      <c r="X128" s="1043"/>
      <c r="Y128" s="1043"/>
      <c r="Z128" s="1044"/>
      <c r="AA128" s="1045">
        <v>80176771</v>
      </c>
      <c r="AB128" s="1046"/>
      <c r="AC128" s="1046"/>
      <c r="AD128" s="1046"/>
      <c r="AE128" s="1047"/>
      <c r="AF128" s="1048">
        <v>81092104</v>
      </c>
      <c r="AG128" s="1046"/>
      <c r="AH128" s="1046"/>
      <c r="AI128" s="1046"/>
      <c r="AJ128" s="1047"/>
      <c r="AK128" s="1048">
        <v>80004153</v>
      </c>
      <c r="AL128" s="1046"/>
      <c r="AM128" s="1046"/>
      <c r="AN128" s="1046"/>
      <c r="AO128" s="1047"/>
      <c r="AP128" s="1049"/>
      <c r="AQ128" s="1050"/>
      <c r="AR128" s="1050"/>
      <c r="AS128" s="1050"/>
      <c r="AT128" s="1051"/>
      <c r="AU128" s="232"/>
      <c r="AV128" s="232"/>
      <c r="AW128" s="232"/>
      <c r="AX128" s="896" t="s">
        <v>471</v>
      </c>
      <c r="AY128" s="897"/>
      <c r="AZ128" s="897"/>
      <c r="BA128" s="897"/>
      <c r="BB128" s="897"/>
      <c r="BC128" s="897"/>
      <c r="BD128" s="897"/>
      <c r="BE128" s="898"/>
      <c r="BF128" s="1052" t="s">
        <v>121</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472</v>
      </c>
      <c r="CQ128" s="726"/>
      <c r="CR128" s="726"/>
      <c r="CS128" s="726"/>
      <c r="CT128" s="726"/>
      <c r="CU128" s="726"/>
      <c r="CV128" s="726"/>
      <c r="CW128" s="726"/>
      <c r="CX128" s="726"/>
      <c r="CY128" s="726"/>
      <c r="CZ128" s="726"/>
      <c r="DA128" s="726"/>
      <c r="DB128" s="726"/>
      <c r="DC128" s="726"/>
      <c r="DD128" s="726"/>
      <c r="DE128" s="726"/>
      <c r="DF128" s="1036"/>
      <c r="DG128" s="1037">
        <v>23831768</v>
      </c>
      <c r="DH128" s="1038"/>
      <c r="DI128" s="1038"/>
      <c r="DJ128" s="1038"/>
      <c r="DK128" s="1038"/>
      <c r="DL128" s="1038">
        <v>22085313</v>
      </c>
      <c r="DM128" s="1038"/>
      <c r="DN128" s="1038"/>
      <c r="DO128" s="1038"/>
      <c r="DP128" s="1038"/>
      <c r="DQ128" s="1038">
        <v>20933435</v>
      </c>
      <c r="DR128" s="1038"/>
      <c r="DS128" s="1038"/>
      <c r="DT128" s="1038"/>
      <c r="DU128" s="1038"/>
      <c r="DV128" s="1039">
        <v>2.6</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473</v>
      </c>
      <c r="X129" s="1071"/>
      <c r="Y129" s="1071"/>
      <c r="Z129" s="1072"/>
      <c r="AA129" s="958">
        <v>899578624</v>
      </c>
      <c r="AB129" s="959"/>
      <c r="AC129" s="959"/>
      <c r="AD129" s="959"/>
      <c r="AE129" s="960"/>
      <c r="AF129" s="961">
        <v>872042473</v>
      </c>
      <c r="AG129" s="959"/>
      <c r="AH129" s="959"/>
      <c r="AI129" s="959"/>
      <c r="AJ129" s="960"/>
      <c r="AK129" s="961">
        <v>889351675</v>
      </c>
      <c r="AL129" s="959"/>
      <c r="AM129" s="959"/>
      <c r="AN129" s="959"/>
      <c r="AO129" s="960"/>
      <c r="AP129" s="1073"/>
      <c r="AQ129" s="1074"/>
      <c r="AR129" s="1074"/>
      <c r="AS129" s="1074"/>
      <c r="AT129" s="1075"/>
      <c r="AU129" s="233"/>
      <c r="AV129" s="233"/>
      <c r="AW129" s="233"/>
      <c r="AX129" s="1065" t="s">
        <v>474</v>
      </c>
      <c r="AY129" s="923"/>
      <c r="AZ129" s="923"/>
      <c r="BA129" s="923"/>
      <c r="BB129" s="923"/>
      <c r="BC129" s="923"/>
      <c r="BD129" s="923"/>
      <c r="BE129" s="924"/>
      <c r="BF129" s="1066" t="s">
        <v>121</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476</v>
      </c>
      <c r="X130" s="1071"/>
      <c r="Y130" s="1071"/>
      <c r="Z130" s="1072"/>
      <c r="AA130" s="958">
        <v>99571902</v>
      </c>
      <c r="AB130" s="959"/>
      <c r="AC130" s="959"/>
      <c r="AD130" s="959"/>
      <c r="AE130" s="960"/>
      <c r="AF130" s="961">
        <v>97630004</v>
      </c>
      <c r="AG130" s="959"/>
      <c r="AH130" s="959"/>
      <c r="AI130" s="959"/>
      <c r="AJ130" s="960"/>
      <c r="AK130" s="961">
        <v>94990592</v>
      </c>
      <c r="AL130" s="959"/>
      <c r="AM130" s="959"/>
      <c r="AN130" s="959"/>
      <c r="AO130" s="960"/>
      <c r="AP130" s="1073"/>
      <c r="AQ130" s="1074"/>
      <c r="AR130" s="1074"/>
      <c r="AS130" s="1074"/>
      <c r="AT130" s="1075"/>
      <c r="AU130" s="233"/>
      <c r="AV130" s="233"/>
      <c r="AW130" s="233"/>
      <c r="AX130" s="1065" t="s">
        <v>477</v>
      </c>
      <c r="AY130" s="923"/>
      <c r="AZ130" s="923"/>
      <c r="BA130" s="923"/>
      <c r="BB130" s="923"/>
      <c r="BC130" s="923"/>
      <c r="BD130" s="923"/>
      <c r="BE130" s="924"/>
      <c r="BF130" s="1101">
        <v>0.9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478</v>
      </c>
      <c r="X131" s="1108"/>
      <c r="Y131" s="1108"/>
      <c r="Z131" s="1109"/>
      <c r="AA131" s="1004">
        <v>800006722</v>
      </c>
      <c r="AB131" s="986"/>
      <c r="AC131" s="986"/>
      <c r="AD131" s="986"/>
      <c r="AE131" s="987"/>
      <c r="AF131" s="985">
        <v>774412469</v>
      </c>
      <c r="AG131" s="986"/>
      <c r="AH131" s="986"/>
      <c r="AI131" s="986"/>
      <c r="AJ131" s="987"/>
      <c r="AK131" s="985">
        <v>794361083</v>
      </c>
      <c r="AL131" s="986"/>
      <c r="AM131" s="986"/>
      <c r="AN131" s="986"/>
      <c r="AO131" s="987"/>
      <c r="AP131" s="1110"/>
      <c r="AQ131" s="1111"/>
      <c r="AR131" s="1111"/>
      <c r="AS131" s="1111"/>
      <c r="AT131" s="1112"/>
      <c r="AU131" s="233"/>
      <c r="AV131" s="233"/>
      <c r="AW131" s="233"/>
      <c r="AX131" s="1083" t="s">
        <v>479</v>
      </c>
      <c r="AY131" s="726"/>
      <c r="AZ131" s="726"/>
      <c r="BA131" s="726"/>
      <c r="BB131" s="726"/>
      <c r="BC131" s="726"/>
      <c r="BD131" s="726"/>
      <c r="BE131" s="1036"/>
      <c r="BF131" s="1084" t="s">
        <v>121</v>
      </c>
      <c r="BG131" s="1085"/>
      <c r="BH131" s="1085"/>
      <c r="BI131" s="1085"/>
      <c r="BJ131" s="1085"/>
      <c r="BK131" s="1085"/>
      <c r="BL131" s="1086"/>
      <c r="BM131" s="1084">
        <v>400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480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481</v>
      </c>
      <c r="W132" s="1094"/>
      <c r="X132" s="1094"/>
      <c r="Y132" s="1094"/>
      <c r="Z132" s="1095"/>
      <c r="AA132" s="1096">
        <v>1.357160846</v>
      </c>
      <c r="AB132" s="1097"/>
      <c r="AC132" s="1097"/>
      <c r="AD132" s="1097"/>
      <c r="AE132" s="1098"/>
      <c r="AF132" s="1099">
        <v>0.74842854800000003</v>
      </c>
      <c r="AG132" s="1097"/>
      <c r="AH132" s="1097"/>
      <c r="AI132" s="1097"/>
      <c r="AJ132" s="1098"/>
      <c r="AK132" s="1099">
        <v>0.65678746200000004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482</v>
      </c>
      <c r="W133" s="1077"/>
      <c r="X133" s="1077"/>
      <c r="Y133" s="1077"/>
      <c r="Z133" s="1078"/>
      <c r="AA133" s="1079">
        <v>1.8</v>
      </c>
      <c r="AB133" s="1080"/>
      <c r="AC133" s="1080"/>
      <c r="AD133" s="1080"/>
      <c r="AE133" s="1081"/>
      <c r="AF133" s="1079">
        <v>1.3</v>
      </c>
      <c r="AG133" s="1080"/>
      <c r="AH133" s="1080"/>
      <c r="AI133" s="1080"/>
      <c r="AJ133" s="1081"/>
      <c r="AK133" s="1079">
        <v>0.9</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n91f/M+tLjrWYhgpnBbTm69hXF0kS2WKdB7shv2X+UTjQ5wHykLD6G7Ltg1lw4xhcPL3p07xlpFMt41T/0DTw==" saltValue="f/GaR1OfJrAKP69S3Fvi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68:P6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s>
  <phoneticPr fontId="2"/>
  <printOptions horizontalCentered="1"/>
  <pageMargins left="0" right="0" top="0.39370078740157483" bottom="0.39370078740157483" header="0.19685039370078741" footer="0.19685039370078741"/>
  <pageSetup paperSize="9" scale="26" orientation="portrait" cellComments="asDisplayed"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bLKjDvqCaZl1r1w8aopq5FOHZn7ZpDimhvHfo2u1j7/j+qJccTLOl9MW08GO7eyDE49tPGv8bUEPzfDigevGA==" saltValue="PvTdZ6Fe+VHJfeCkwhoA6g=="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lFUFOPjiEN6y5UKuqDPa8VwzDTrDszWf2YNn6FtCiSUcpWVFtHExg1IIjXqWpfMulhoAXVhrVKnN+a+AqdBYA==" saltValue="lfmpn6tNDbEb5dn1C9+BrA==" spinCount="100000" sheet="1" objects="1" scenarios="1"/>
  <dataConsolidate/>
  <phoneticPr fontId="2"/>
  <printOptions horizontalCentered="1"/>
  <pageMargins left="0" right="0" top="0.39370078740157483" bottom="0.39370078740157483" header="0.19685039370078741" footer="0.19685039370078741"/>
  <pageSetup paperSize="9" scale="48" orientation="landscape" cellComments="asDisplayed"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486</v>
      </c>
      <c r="AP7" s="272"/>
      <c r="AQ7" s="273" t="s">
        <v>487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488</v>
      </c>
      <c r="AQ8" s="279" t="s">
        <v>489</v>
      </c>
      <c r="AR8" s="280" t="s">
        <v>490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491</v>
      </c>
      <c r="AL9" s="1117"/>
      <c r="AM9" s="1117"/>
      <c r="AN9" s="1118"/>
      <c r="AO9" s="281">
        <v>297405165</v>
      </c>
      <c r="AP9" s="281">
        <v>107848</v>
      </c>
      <c r="AQ9" s="282">
        <v>103356</v>
      </c>
      <c r="AR9" s="283">
        <v>4.3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492</v>
      </c>
      <c r="AL10" s="1117"/>
      <c r="AM10" s="1117"/>
      <c r="AN10" s="1118"/>
      <c r="AO10" s="284">
        <v>1934345</v>
      </c>
      <c r="AP10" s="284">
        <v>701</v>
      </c>
      <c r="AQ10" s="285">
        <v>104</v>
      </c>
      <c r="AR10" s="286">
        <v>574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493</v>
      </c>
      <c r="AL11" s="1117"/>
      <c r="AM11" s="1117"/>
      <c r="AN11" s="1118"/>
      <c r="AO11" s="284">
        <v>626286</v>
      </c>
      <c r="AP11" s="284">
        <v>227</v>
      </c>
      <c r="AQ11" s="285">
        <v>1054</v>
      </c>
      <c r="AR11" s="286">
        <v>-78.5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494</v>
      </c>
      <c r="AL12" s="1117"/>
      <c r="AM12" s="1117"/>
      <c r="AN12" s="1118"/>
      <c r="AO12" s="284" t="s">
        <v>495</v>
      </c>
      <c r="AP12" s="284" t="s">
        <v>495</v>
      </c>
      <c r="AQ12" s="285">
        <v>3</v>
      </c>
      <c r="AR12" s="286" t="s">
        <v>495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496</v>
      </c>
      <c r="AL13" s="1117"/>
      <c r="AM13" s="1117"/>
      <c r="AN13" s="1118"/>
      <c r="AO13" s="284">
        <v>5545137</v>
      </c>
      <c r="AP13" s="284">
        <v>2011</v>
      </c>
      <c r="AQ13" s="285">
        <v>1918</v>
      </c>
      <c r="AR13" s="286">
        <v>4.8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497</v>
      </c>
      <c r="AL14" s="1117"/>
      <c r="AM14" s="1117"/>
      <c r="AN14" s="1118"/>
      <c r="AO14" s="284">
        <v>4037847</v>
      </c>
      <c r="AP14" s="284">
        <v>1464</v>
      </c>
      <c r="AQ14" s="285">
        <v>1336</v>
      </c>
      <c r="AR14" s="286">
        <v>9.6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498</v>
      </c>
      <c r="AL15" s="1120"/>
      <c r="AM15" s="1120"/>
      <c r="AN15" s="1121"/>
      <c r="AO15" s="284">
        <v>-8973545</v>
      </c>
      <c r="AP15" s="284">
        <v>-3254</v>
      </c>
      <c r="AQ15" s="285">
        <v>-3217</v>
      </c>
      <c r="AR15" s="286">
        <v>1.2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300575235</v>
      </c>
      <c r="AP16" s="284">
        <v>108997</v>
      </c>
      <c r="AQ16" s="285">
        <v>104553</v>
      </c>
      <c r="AR16" s="286">
        <v>4.3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503</v>
      </c>
      <c r="AL21" s="1123"/>
      <c r="AM21" s="1123"/>
      <c r="AN21" s="1124"/>
      <c r="AO21" s="297">
        <v>12.18</v>
      </c>
      <c r="AP21" s="298">
        <v>11.38</v>
      </c>
      <c r="AQ21" s="299">
        <v>0.8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504</v>
      </c>
      <c r="AL22" s="1123"/>
      <c r="AM22" s="1123"/>
      <c r="AN22" s="1124"/>
      <c r="AO22" s="302">
        <v>98.8</v>
      </c>
      <c r="AP22" s="303">
        <v>99.9</v>
      </c>
      <c r="AQ22" s="304">
        <v>-1.1000000000000001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486</v>
      </c>
      <c r="AP30" s="272"/>
      <c r="AQ30" s="273" t="s">
        <v>487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488</v>
      </c>
      <c r="AQ31" s="279" t="s">
        <v>489</v>
      </c>
      <c r="AR31" s="280" t="s">
        <v>490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508</v>
      </c>
      <c r="AL32" s="1131"/>
      <c r="AM32" s="1131"/>
      <c r="AN32" s="1132"/>
      <c r="AO32" s="312">
        <v>84346472</v>
      </c>
      <c r="AP32" s="312">
        <v>30586</v>
      </c>
      <c r="AQ32" s="313">
        <v>30018</v>
      </c>
      <c r="AR32" s="314">
        <v>1.9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509</v>
      </c>
      <c r="AL33" s="1131"/>
      <c r="AM33" s="1131"/>
      <c r="AN33" s="1132"/>
      <c r="AO33" s="312" t="s">
        <v>495</v>
      </c>
      <c r="AP33" s="312" t="s">
        <v>495</v>
      </c>
      <c r="AQ33" s="313">
        <v>2237</v>
      </c>
      <c r="AR33" s="314" t="s">
        <v>495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510</v>
      </c>
      <c r="AL34" s="1131"/>
      <c r="AM34" s="1131"/>
      <c r="AN34" s="1132"/>
      <c r="AO34" s="312">
        <v>63918435</v>
      </c>
      <c r="AP34" s="312">
        <v>23179</v>
      </c>
      <c r="AQ34" s="313">
        <v>21851</v>
      </c>
      <c r="AR34" s="314">
        <v>6.1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511</v>
      </c>
      <c r="AL35" s="1131"/>
      <c r="AM35" s="1131"/>
      <c r="AN35" s="1132"/>
      <c r="AO35" s="312">
        <v>18614440</v>
      </c>
      <c r="AP35" s="312">
        <v>6750</v>
      </c>
      <c r="AQ35" s="313">
        <v>9810</v>
      </c>
      <c r="AR35" s="314">
        <v>-31.2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512</v>
      </c>
      <c r="AL36" s="1131"/>
      <c r="AM36" s="1131"/>
      <c r="AN36" s="1132"/>
      <c r="AO36" s="312">
        <v>965645</v>
      </c>
      <c r="AP36" s="312">
        <v>350</v>
      </c>
      <c r="AQ36" s="313">
        <v>148</v>
      </c>
      <c r="AR36" s="314">
        <v>136.5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513</v>
      </c>
      <c r="AL37" s="1131"/>
      <c r="AM37" s="1131"/>
      <c r="AN37" s="1132"/>
      <c r="AO37" s="312">
        <v>12367017</v>
      </c>
      <c r="AP37" s="312">
        <v>4485</v>
      </c>
      <c r="AQ37" s="313">
        <v>1410</v>
      </c>
      <c r="AR37" s="314">
        <v>218.1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514</v>
      </c>
      <c r="AL38" s="1134"/>
      <c r="AM38" s="1134"/>
      <c r="AN38" s="1135"/>
      <c r="AO38" s="315" t="s">
        <v>495</v>
      </c>
      <c r="AP38" s="315" t="s">
        <v>495</v>
      </c>
      <c r="AQ38" s="316">
        <v>0</v>
      </c>
      <c r="AR38" s="304" t="s">
        <v>495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515</v>
      </c>
      <c r="AL39" s="1134"/>
      <c r="AM39" s="1134"/>
      <c r="AN39" s="1135"/>
      <c r="AO39" s="312">
        <v>-80004153</v>
      </c>
      <c r="AP39" s="312">
        <v>-29012</v>
      </c>
      <c r="AQ39" s="313">
        <v>-17155</v>
      </c>
      <c r="AR39" s="314">
        <v>69.099999999999994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516</v>
      </c>
      <c r="AL40" s="1131"/>
      <c r="AM40" s="1131"/>
      <c r="AN40" s="1132"/>
      <c r="AO40" s="312">
        <v>-94990592</v>
      </c>
      <c r="AP40" s="312">
        <v>-34446</v>
      </c>
      <c r="AQ40" s="313">
        <v>-31149</v>
      </c>
      <c r="AR40" s="314">
        <v>10.6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5217264</v>
      </c>
      <c r="AP41" s="312">
        <v>1892</v>
      </c>
      <c r="AQ41" s="313">
        <v>17170</v>
      </c>
      <c r="AR41" s="314">
        <v>-89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486</v>
      </c>
      <c r="AN49" s="1127" t="s">
        <v>519</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520</v>
      </c>
      <c r="AO50" s="329" t="s">
        <v>521</v>
      </c>
      <c r="AP50" s="330" t="s">
        <v>522</v>
      </c>
      <c r="AQ50" s="331" t="s">
        <v>523</v>
      </c>
      <c r="AR50" s="332" t="s">
        <v>524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156343461</v>
      </c>
      <c r="AN51" s="334">
        <v>57260</v>
      </c>
      <c r="AO51" s="335">
        <v>27.9</v>
      </c>
      <c r="AP51" s="336">
        <v>57132</v>
      </c>
      <c r="AQ51" s="337">
        <v>4</v>
      </c>
      <c r="AR51" s="338">
        <v>23.9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65289022</v>
      </c>
      <c r="AN52" s="342">
        <v>23912</v>
      </c>
      <c r="AO52" s="343">
        <v>25.6</v>
      </c>
      <c r="AP52" s="344">
        <v>30126</v>
      </c>
      <c r="AQ52" s="345">
        <v>2.8</v>
      </c>
      <c r="AR52" s="346">
        <v>22.8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177486388</v>
      </c>
      <c r="AN53" s="334">
        <v>64777</v>
      </c>
      <c r="AO53" s="335">
        <v>13.1</v>
      </c>
      <c r="AP53" s="336">
        <v>58766</v>
      </c>
      <c r="AQ53" s="337">
        <v>2.9</v>
      </c>
      <c r="AR53" s="338">
        <v>10.199999999999999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75309158</v>
      </c>
      <c r="AN54" s="342">
        <v>27485</v>
      </c>
      <c r="AO54" s="343">
        <v>14.9</v>
      </c>
      <c r="AP54" s="344">
        <v>29363</v>
      </c>
      <c r="AQ54" s="345">
        <v>-2.5</v>
      </c>
      <c r="AR54" s="346">
        <v>17.399999999999999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213337472</v>
      </c>
      <c r="AN55" s="334">
        <v>78083</v>
      </c>
      <c r="AO55" s="335">
        <v>20.5</v>
      </c>
      <c r="AP55" s="336">
        <v>62482</v>
      </c>
      <c r="AQ55" s="337">
        <v>6.3</v>
      </c>
      <c r="AR55" s="338">
        <v>14.2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92886795</v>
      </c>
      <c r="AN56" s="342">
        <v>33997</v>
      </c>
      <c r="AO56" s="343">
        <v>23.7</v>
      </c>
      <c r="AP56" s="344">
        <v>34626</v>
      </c>
      <c r="AQ56" s="345">
        <v>17.899999999999999</v>
      </c>
      <c r="AR56" s="346">
        <v>5.8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213480560</v>
      </c>
      <c r="AN57" s="334">
        <v>77868</v>
      </c>
      <c r="AO57" s="335">
        <v>-0.3</v>
      </c>
      <c r="AP57" s="336">
        <v>59288</v>
      </c>
      <c r="AQ57" s="337">
        <v>-5.0999999999999996</v>
      </c>
      <c r="AR57" s="338">
        <v>4.8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96435005</v>
      </c>
      <c r="AN58" s="342">
        <v>35175</v>
      </c>
      <c r="AO58" s="343">
        <v>3.5</v>
      </c>
      <c r="AP58" s="344">
        <v>32670</v>
      </c>
      <c r="AQ58" s="345">
        <v>-5.6</v>
      </c>
      <c r="AR58" s="346">
        <v>9.1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229548583</v>
      </c>
      <c r="AN59" s="334">
        <v>83241</v>
      </c>
      <c r="AO59" s="335">
        <v>6.9</v>
      </c>
      <c r="AP59" s="336">
        <v>63490</v>
      </c>
      <c r="AQ59" s="337">
        <v>7.1</v>
      </c>
      <c r="AR59" s="338">
        <v>-0.2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109546962</v>
      </c>
      <c r="AN60" s="342">
        <v>39725</v>
      </c>
      <c r="AO60" s="343">
        <v>12.9</v>
      </c>
      <c r="AP60" s="344">
        <v>35347</v>
      </c>
      <c r="AQ60" s="345">
        <v>8.1999999999999993</v>
      </c>
      <c r="AR60" s="346">
        <v>4.7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198039293</v>
      </c>
      <c r="AN61" s="349">
        <v>72246</v>
      </c>
      <c r="AO61" s="350">
        <v>13.6</v>
      </c>
      <c r="AP61" s="351">
        <v>60232</v>
      </c>
      <c r="AQ61" s="352">
        <v>3</v>
      </c>
      <c r="AR61" s="338">
        <v>10.6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87893388</v>
      </c>
      <c r="AN62" s="342">
        <v>32059</v>
      </c>
      <c r="AO62" s="343">
        <v>16.100000000000001</v>
      </c>
      <c r="AP62" s="344">
        <v>32426</v>
      </c>
      <c r="AQ62" s="345">
        <v>4.2</v>
      </c>
      <c r="AR62" s="346">
        <v>11.9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mBosJ3oGL8cztOvVOcgrILFO1lgSSAIWnW45NjNgq2Z4pctnGVblHrHCGm1sVeIyMtuPH3L9/Thz9heaDgsUrw==" saltValue="hYav0IOmOiBql4a2Pb8f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483</v>
      </c>
    </row>
    <row r="121" spans="125:125" ht="13.5" hidden="1" customHeight="1" x14ac:dyDescent="0.15">
      <c r="DU121" s="259"/>
    </row>
  </sheetData>
  <sheetProtection algorithmName="SHA-512" hashValue="ewHMsWfGHPnlTU87DomagTWMUei1uP1U8c6Y2FHjFDL8SKofnpKb7Hddp7Ecm7ZQytujE3STUcjHUwrMXs2kXA==" saltValue="zjSgMQjjCshJ7rogXoJNgA==" spinCount="100000" sheet="1" objects="1" scenarios="1"/>
  <dataConsolidate/>
  <phoneticPr fontId="2"/>
  <printOptions horizontalCentered="1"/>
  <pageMargins left="0" right="0" top="0.39370078740157483" bottom="0.39370078740157483" header="0.19685039370078741" footer="0.19685039370078741"/>
  <pageSetup paperSize="9" scale="36" orientation="landscape"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483</v>
      </c>
    </row>
  </sheetData>
  <sheetProtection algorithmName="SHA-512" hashValue="QQNcvEjHwRjEymbSU8ks5bOJ+7rnoTqVmTEINtoc09vymr7FHyHrDkomLSyjugQ8Au3JM0iKbAi4J01cNUfJEw==" saltValue="80lweWKPlNVXfFqB+fP9SA==" spinCount="100000" sheet="1" objects="1" scenarios="1"/>
  <dataConsolidate/>
  <phoneticPr fontId="2"/>
  <printOptions horizontalCentered="1"/>
  <pageMargins left="0" right="0" top="0.39370078740157483" bottom="0.39370078740157483" header="0.19685039370078741" footer="0.19685039370078741"/>
  <pageSetup paperSize="9" scale="36" orientation="landscape" cellComments="asDisplayed"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39" t="s">
        <v>3</v>
      </c>
      <c r="D47" s="1139"/>
      <c r="E47" s="1140"/>
      <c r="F47" s="11">
        <v>18.97</v>
      </c>
      <c r="G47" s="12">
        <v>19.239999999999998</v>
      </c>
      <c r="H47" s="12">
        <v>23.65</v>
      </c>
      <c r="I47" s="12">
        <v>28.12</v>
      </c>
      <c r="J47" s="13">
        <v>30.22</v>
      </c>
    </row>
    <row r="48" spans="2:10" ht="57.75" customHeight="1" x14ac:dyDescent="0.15">
      <c r="B48" s="14"/>
      <c r="C48" s="1141" t="s">
        <v>4</v>
      </c>
      <c r="D48" s="1141"/>
      <c r="E48" s="1142"/>
      <c r="F48" s="15">
        <v>0.31</v>
      </c>
      <c r="G48" s="16">
        <v>1.51</v>
      </c>
      <c r="H48" s="16">
        <v>3.42</v>
      </c>
      <c r="I48" s="16">
        <v>2.96</v>
      </c>
      <c r="J48" s="17">
        <v>1.85</v>
      </c>
    </row>
    <row r="49" spans="2:10" ht="57.75" customHeight="1" thickBot="1" x14ac:dyDescent="0.2">
      <c r="B49" s="18"/>
      <c r="C49" s="1143" t="s">
        <v>5</v>
      </c>
      <c r="D49" s="1143"/>
      <c r="E49" s="1144"/>
      <c r="F49" s="19">
        <v>0.4</v>
      </c>
      <c r="G49" s="20">
        <v>1.75</v>
      </c>
      <c r="H49" s="20">
        <v>7.13</v>
      </c>
      <c r="I49" s="20">
        <v>3.11</v>
      </c>
      <c r="J49" s="21">
        <v>1.6</v>
      </c>
    </row>
    <row r="50" spans="2:10" x14ac:dyDescent="0.15"/>
  </sheetData>
  <sheetProtection algorithmName="SHA-512" hashValue="sBOlN6I5TgB3WZCTKYI3lLz7X/NUS/4RbH4tStGEpul2rRUO8wRa5cjhpp8UXRf4UIMqjEHQhuBdnMky46owpQ==" saltValue="/tA+0YsW0LqR4+cYhEMaz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3" ma:contentTypeDescription="新しいドキュメントを作成します。" ma:contentTypeScope="" ma:versionID="9feaf068f365c218b46cb4884ffabddb">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4a289b30b516b62a69729ce7f7c63412"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193C1121-A7D8-4FC1-A03A-649998F448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16AB5BA-A335-4F4D-B568-41D05209A30D}">
  <ds:schemaRefs>
    <ds:schemaRef ds:uri="http://schemas.microsoft.com/sharepoint/v3/contenttype/forms"/>
  </ds:schemaRefs>
</ds:datastoreItem>
</file>

<file path=customXml/itemProps3.xml><?xml version="1.0" encoding="utf-8"?>
<ds:datastoreItem xmlns:ds="http://schemas.openxmlformats.org/officeDocument/2006/customXml" ds:itemID="{5296DBE7-88B9-4BD0-BA78-B71CAD293824}">
  <ds:schemaRefs>
    <ds:schemaRef ds:uri="http://schemas.microsoft.com/office/2006/metadata/properties"/>
    <ds:schemaRef ds:uri="a4e28f63-7028-4a93-8047-9653a98e0e88"/>
    <ds:schemaRef ds:uri="http://schemas.microsoft.com/office/2006/documentManagement/types"/>
    <ds:schemaRef ds:uri="http://schemas.openxmlformats.org/package/2006/metadata/core-properties"/>
    <ds:schemaRef ds:uri="http://purl.org/dc/elements/1.1/"/>
    <ds:schemaRef ds:uri="http://purl.org/dc/terms/"/>
    <ds:schemaRef ds:uri="http://schemas.microsoft.com/office/infopath/2007/PartnerControls"/>
    <ds:schemaRef ds:uri="fd32c9f7-8932-4d07-b49b-91c8a1e2689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
  <cp:keywords/>
  <dc:description/>
  <cp:lastPrinted>2025-03-24T01:01:42Z</cp:lastPrinted>
  <dcterms:created xsi:type="dcterms:W3CDTF">2025-02-19T03:24:55Z</dcterms:created>
  <dcterms:modified xsi:type="dcterms:W3CDTF">2025-09-24T01:15:28Z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