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840" tabRatio="747" activeTab="0"/>
  </bookViews>
  <sheets>
    <sheet name="億円" sheetId="1" r:id="rId1"/>
    <sheet name="千円" sheetId="2" state="hidden" r:id="rId2"/>
  </sheets>
  <definedNames>
    <definedName name="_xlnm.Print_Area" localSheetId="0">'億円'!$A$1:$I$21</definedName>
    <definedName name="_xlnm.Print_Area" localSheetId="1">'千円'!$A$1:$J$12</definedName>
  </definedNames>
  <calcPr fullCalcOnLoad="1"/>
</workbook>
</file>

<file path=xl/sharedStrings.xml><?xml version="1.0" encoding="utf-8"?>
<sst xmlns="http://schemas.openxmlformats.org/spreadsheetml/2006/main" count="41" uniqueCount="37">
  <si>
    <t>その他</t>
  </si>
  <si>
    <t>府支出金</t>
  </si>
  <si>
    <t>歳　出</t>
  </si>
  <si>
    <t>特　定　財　源</t>
  </si>
  <si>
    <t>一般財源</t>
  </si>
  <si>
    <t>　※ 端数調整の関係上、合計と内訳が一致しない場合がある</t>
  </si>
  <si>
    <t>≪一般会計≫大阪市新型コロナウイルス感染症緊急対策における財政規模</t>
  </si>
  <si>
    <t>（単位：千円）</t>
  </si>
  <si>
    <t>国　庫</t>
  </si>
  <si>
    <t>府　費</t>
  </si>
  <si>
    <t>そ の 他</t>
  </si>
  <si>
    <t>税　等</t>
  </si>
  <si>
    <t>令和元年度実行対応分</t>
  </si>
  <si>
    <t>　令和元年度</t>
  </si>
  <si>
    <t>当初予算</t>
  </si>
  <si>
    <t>令和3年度</t>
  </si>
  <si>
    <t>令和2年度</t>
  </si>
  <si>
    <t>（単位：億円）</t>
  </si>
  <si>
    <t>国庫
支出金</t>
  </si>
  <si>
    <t>　令和２年度</t>
  </si>
  <si>
    <t>　令和３年度（見込）</t>
  </si>
  <si>
    <t>　　</t>
  </si>
  <si>
    <t>　令和４年度（見込）</t>
  </si>
  <si>
    <t>感染防止の取組、
生活に困っている方への支援など</t>
  </si>
  <si>
    <t>患者受入病床拡充協力金</t>
  </si>
  <si>
    <t>令和元年度～令和４年度　合計</t>
  </si>
  <si>
    <t>令和4年度</t>
  </si>
  <si>
    <t>感染防止の取組、
生活に困っている方への支援など</t>
  </si>
  <si>
    <t>補正予算
第1回</t>
  </si>
  <si>
    <t>補正予算
（第2回）</t>
  </si>
  <si>
    <t>令和元年度～令和4年度　合計</t>
  </si>
  <si>
    <t>補正予算</t>
  </si>
  <si>
    <t>第１回</t>
  </si>
  <si>
    <t>第２回</t>
  </si>
  <si>
    <t>　　【参考】財政調整基金残高　　令和4年度末見込　1,890億円</t>
  </si>
  <si>
    <t>≪一般会計≫新型コロナウイルス感染症対策における財政規模（令和4年5月現在）</t>
  </si>
  <si>
    <t>商品券を活用した需要喚起事業、上下水道料金の減額による市民生活への支援など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</si>
</sst>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&quot;△ &quot;#,##0"/>
    <numFmt numFmtId="178" formatCode="0_ "/>
    <numFmt numFmtId="179" formatCode="0;&quot;△ &quot;0"/>
    <numFmt numFmtId="180" formatCode="#,##0_ ;[Red]\-#,##0\ "/>
    <numFmt numFmtId="181" formatCode="#,##0.0_ "/>
    <numFmt numFmtId="182" formatCode="#,##0_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&quot;人&quot;;&quot;△&quot;#,##0&quot;人&quot;"/>
    <numFmt numFmtId="187" formatCode="[$€-2]\ #,##0.00_);[Red]\([$€-2]\ #,##0.00\)"/>
    <numFmt numFmtId="188" formatCode="#,##0;&quot;▲ &quot;#,##0"/>
    <numFmt numFmtId="189" formatCode="#,##0.0;&quot;▲ &quot;#,##0.0"/>
    <numFmt numFmtId="190" formatCode="#,##0.00_);[Red]\(#,##0.00\)"/>
    <numFmt numFmtId="191" formatCode="0.00_);[Red]\(0.00\)"/>
    <numFmt numFmtId="192" formatCode="#,##0.0;&quot;△ &quot;#,##0.0"/>
    <numFmt numFmtId="193" formatCode="0.0_);[Red]\(0.0\)"/>
    <numFmt numFmtId="194" formatCode="#,##0.000;&quot;△ &quot;#,##0.000"/>
    <numFmt numFmtId="195" formatCode="#,##0;&quot;△ &quot;#,##0;&quot;-&quot;"/>
    <numFmt numFmtId="196" formatCode="#,##0\ ;&quot;△&quot;#,##0\ "/>
    <numFmt numFmtId="197" formatCode="#,##0_ ;&quot;△&quot;#,##0\ "/>
    <numFmt numFmtId="198" formatCode="#,##0.0_ ;&quot;△&quot;#,##0.0\ "/>
    <numFmt numFmtId="199" formatCode="0&quot;ペ&quot;&quot;ー&quot;&quot;ジ&quot;_ "/>
    <numFmt numFmtId="200" formatCode="#,##0&quot;頁&quot;;&quot;△ &quot;#,##0&quot;頁&quot;"/>
    <numFmt numFmtId="201" formatCode="#,##0.0;[Red]\-#,##0.0"/>
    <numFmt numFmtId="202" formatCode="#,##0.0;&quot;△&quot;#,##0.0"/>
    <numFmt numFmtId="203" formatCode="\(#,##0.0\);\(&quot;△&quot;#,##0.0\)"/>
    <numFmt numFmtId="204" formatCode="#,##0.00_ ;[Red]\-#,##0.00\ "/>
    <numFmt numFmtId="205" formatCode="#,##0\ ;&quot;△&quot;#,##0\ ;\-"/>
    <numFmt numFmtId="206" formatCode="#,##0\ ;&quot;△&quot;#,##0\ ;\-\ "/>
    <numFmt numFmtId="207" formatCode="0.000%"/>
    <numFmt numFmtId="208" formatCode="0_);[Red]\(0\)"/>
    <numFmt numFmtId="209" formatCode="#,##0_);[Red]\(#,##0\)"/>
    <numFmt numFmtId="210" formatCode="#,##0;\△#,##0"/>
    <numFmt numFmtId="211" formatCode="#,##0\ &quot;億&quot;&quot;円&quot;;\△#,##0"/>
    <numFmt numFmtId="212" formatCode="#,##0\ &quot;億&quot;&quot;円&quot;;\△#,##0\ &quot;億&quot;&quot;円&quot;"/>
    <numFmt numFmtId="213" formatCode="[$]ggge&quot;年&quot;m&quot;月&quot;d&quot;日&quot;;@"/>
    <numFmt numFmtId="214" formatCode="[$-411]gge&quot;年&quot;m&quot;月&quot;d&quot;日&quot;;@"/>
    <numFmt numFmtId="215" formatCode="[$]gge&quot;年&quot;m&quot;月&quot;d&quot;日&quot;;@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游ゴシック"/>
      <family val="3"/>
    </font>
    <font>
      <sz val="12"/>
      <color indexed="8"/>
      <name val="游明朝"/>
      <family val="1"/>
    </font>
    <font>
      <sz val="16"/>
      <color indexed="8"/>
      <name val="游明朝"/>
      <family val="1"/>
    </font>
    <font>
      <b/>
      <sz val="20"/>
      <color indexed="8"/>
      <name val="游ゴシック"/>
      <family val="3"/>
    </font>
    <font>
      <sz val="18"/>
      <color indexed="8"/>
      <name val="游明朝"/>
      <family val="1"/>
    </font>
    <font>
      <b/>
      <sz val="24"/>
      <color indexed="8"/>
      <name val="游ゴシック"/>
      <family val="3"/>
    </font>
    <font>
      <sz val="24"/>
      <color indexed="8"/>
      <name val="游明朝"/>
      <family val="1"/>
    </font>
    <font>
      <b/>
      <u val="single"/>
      <sz val="24"/>
      <color indexed="8"/>
      <name val="游ゴシック"/>
      <family val="3"/>
    </font>
    <font>
      <b/>
      <u val="single"/>
      <sz val="16"/>
      <color indexed="8"/>
      <name val="游ゴシック"/>
      <family val="3"/>
    </font>
    <font>
      <sz val="20"/>
      <color indexed="8"/>
      <name val="游明朝"/>
      <family val="1"/>
    </font>
    <font>
      <b/>
      <sz val="22"/>
      <color indexed="8"/>
      <name val="游ゴシック"/>
      <family val="3"/>
    </font>
    <font>
      <b/>
      <sz val="17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游ゴシック"/>
      <family val="3"/>
    </font>
    <font>
      <sz val="12"/>
      <color theme="1"/>
      <name val="游明朝"/>
      <family val="1"/>
    </font>
    <font>
      <sz val="16"/>
      <color theme="1"/>
      <name val="游明朝"/>
      <family val="1"/>
    </font>
    <font>
      <b/>
      <sz val="20"/>
      <color theme="1"/>
      <name val="游ゴシック"/>
      <family val="3"/>
    </font>
    <font>
      <sz val="18"/>
      <color theme="1"/>
      <name val="游明朝"/>
      <family val="1"/>
    </font>
    <font>
      <b/>
      <sz val="24"/>
      <color theme="1"/>
      <name val="游ゴシック"/>
      <family val="3"/>
    </font>
    <font>
      <sz val="24"/>
      <color theme="1"/>
      <name val="游明朝"/>
      <family val="1"/>
    </font>
    <font>
      <b/>
      <u val="single"/>
      <sz val="24"/>
      <color theme="1"/>
      <name val="游ゴシック"/>
      <family val="3"/>
    </font>
    <font>
      <b/>
      <u val="single"/>
      <sz val="16"/>
      <color theme="1"/>
      <name val="游ゴシック"/>
      <family val="3"/>
    </font>
    <font>
      <sz val="20"/>
      <color theme="1"/>
      <name val="游明朝"/>
      <family val="1"/>
    </font>
    <font>
      <b/>
      <sz val="22"/>
      <color theme="1"/>
      <name val="游ゴシック"/>
      <family val="3"/>
    </font>
    <font>
      <b/>
      <sz val="17"/>
      <color theme="1"/>
      <name val="游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ck"/>
      <bottom style="thick"/>
    </border>
    <border>
      <left style="double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double"/>
      <top style="thick"/>
      <bottom style="thick"/>
    </border>
    <border>
      <left/>
      <right style="thick"/>
      <top style="thick"/>
      <bottom style="thick"/>
    </border>
    <border>
      <left style="medium"/>
      <right/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thin"/>
      <bottom style="hair"/>
    </border>
    <border>
      <left/>
      <right style="thick"/>
      <top style="thin"/>
      <bottom style="hair"/>
    </border>
    <border>
      <left style="hair"/>
      <right style="medium"/>
      <top style="thin"/>
      <bottom style="hair"/>
    </border>
    <border>
      <left style="medium"/>
      <right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/>
      <right style="thick"/>
      <top style="double"/>
      <bottom>
        <color indexed="63"/>
      </bottom>
    </border>
    <border>
      <left style="medium"/>
      <right/>
      <top/>
      <bottom/>
    </border>
    <border>
      <left style="double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/>
      <bottom/>
    </border>
    <border>
      <left/>
      <right style="thick"/>
      <top/>
      <bottom/>
    </border>
    <border>
      <left style="thick"/>
      <right style="thin"/>
      <top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/>
    </border>
    <border>
      <left/>
      <right style="thick"/>
      <top style="thin"/>
      <bottom/>
    </border>
    <border>
      <left style="double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medium"/>
      <right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ck"/>
      <top>
        <color indexed="63"/>
      </top>
      <bottom style="double"/>
    </border>
    <border>
      <left style="medium"/>
      <right style="double"/>
      <top style="double"/>
      <bottom style="double"/>
    </border>
    <border>
      <left style="medium"/>
      <right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thick"/>
      <top style="thin"/>
      <bottom style="thin"/>
    </border>
    <border>
      <left style="medium"/>
      <right/>
      <top style="thick"/>
      <bottom style="double"/>
    </border>
    <border>
      <left style="double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double"/>
      <top style="thick"/>
      <bottom style="double"/>
    </border>
    <border>
      <left/>
      <right style="thick"/>
      <top style="thick"/>
      <bottom style="double"/>
    </border>
    <border>
      <left style="medium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ck"/>
      <top style="double"/>
      <bottom style="double"/>
    </border>
    <border>
      <left style="hair"/>
      <right style="medium"/>
      <top style="thin"/>
      <bottom style="thin"/>
    </border>
    <border>
      <left style="hair"/>
      <right style="medium"/>
      <top style="hair"/>
      <bottom style="thick"/>
    </border>
    <border>
      <left style="medium"/>
      <right/>
      <top style="hair"/>
      <bottom style="thick"/>
    </border>
    <border>
      <left style="double"/>
      <right style="thin"/>
      <top style="hair"/>
      <bottom style="thick"/>
    </border>
    <border>
      <left style="thin"/>
      <right style="thin"/>
      <top style="hair"/>
      <bottom style="thick"/>
    </border>
    <border>
      <left style="thin"/>
      <right style="double"/>
      <top style="hair"/>
      <bottom style="thick"/>
    </border>
    <border>
      <left/>
      <right style="thick"/>
      <top style="hair"/>
      <bottom style="thick"/>
    </border>
    <border>
      <left style="thin"/>
      <right style="hair"/>
      <top style="thin"/>
      <bottom style="hair"/>
    </border>
    <border>
      <left style="thin"/>
      <right style="hair"/>
      <top style="hair"/>
      <bottom style="thick"/>
    </border>
    <border>
      <left style="thick"/>
      <right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ck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medium"/>
      <top style="thick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medium"/>
      <top/>
      <bottom style="thick"/>
    </border>
    <border>
      <left style="medium"/>
      <right style="double"/>
      <top style="thick"/>
      <bottom/>
    </border>
    <border>
      <left style="medium"/>
      <right style="double"/>
      <top/>
      <bottom style="thick"/>
    </border>
    <border>
      <left style="double"/>
      <right/>
      <top style="thick"/>
      <bottom/>
    </border>
    <border>
      <left/>
      <right style="double"/>
      <top style="thick"/>
      <bottom/>
    </border>
    <border>
      <left style="double"/>
      <right style="thick"/>
      <top style="thick"/>
      <bottom/>
    </border>
    <border>
      <left style="double"/>
      <right style="thick"/>
      <top/>
      <bottom style="thick"/>
    </border>
    <border>
      <left style="thick"/>
      <right style="thin"/>
      <top/>
      <bottom style="double"/>
    </border>
    <border>
      <left style="thin"/>
      <right style="medium"/>
      <top/>
      <bottom style="double"/>
    </border>
    <border>
      <left style="thick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>
        <color indexed="63"/>
      </right>
      <top style="hair"/>
      <bottom style="thick"/>
    </border>
    <border>
      <left>
        <color indexed="63"/>
      </left>
      <right>
        <color indexed="63"/>
      </right>
      <top style="hair"/>
      <bottom style="thick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thin"/>
      <top style="thick"/>
      <bottom style="double"/>
    </border>
    <border>
      <left style="thin"/>
      <right style="medium"/>
      <top style="thick"/>
      <bottom style="double"/>
    </border>
    <border>
      <left style="thick"/>
      <right>
        <color indexed="63"/>
      </right>
      <top style="double"/>
      <bottom>
        <color indexed="63"/>
      </bottom>
    </border>
    <border>
      <left/>
      <right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right"/>
    </xf>
    <xf numFmtId="0" fontId="51" fillId="13" borderId="10" xfId="0" applyFont="1" applyFill="1" applyBorder="1" applyAlignment="1">
      <alignment horizontal="center" vertical="center"/>
    </xf>
    <xf numFmtId="0" fontId="51" fillId="13" borderId="11" xfId="0" applyFont="1" applyFill="1" applyBorder="1" applyAlignment="1">
      <alignment horizontal="center" vertical="center"/>
    </xf>
    <xf numFmtId="0" fontId="51" fillId="13" borderId="12" xfId="0" applyFont="1" applyFill="1" applyBorder="1" applyAlignment="1">
      <alignment horizontal="center" vertical="center"/>
    </xf>
    <xf numFmtId="0" fontId="51" fillId="13" borderId="13" xfId="0" applyFont="1" applyFill="1" applyBorder="1" applyAlignment="1">
      <alignment horizontal="center" vertical="center"/>
    </xf>
    <xf numFmtId="0" fontId="51" fillId="13" borderId="14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210" fontId="51" fillId="0" borderId="15" xfId="0" applyNumberFormat="1" applyFont="1" applyFill="1" applyBorder="1" applyAlignment="1">
      <alignment vertical="center"/>
    </xf>
    <xf numFmtId="210" fontId="51" fillId="0" borderId="16" xfId="0" applyNumberFormat="1" applyFont="1" applyFill="1" applyBorder="1" applyAlignment="1">
      <alignment vertical="center"/>
    </xf>
    <xf numFmtId="210" fontId="51" fillId="0" borderId="17" xfId="0" applyNumberFormat="1" applyFont="1" applyFill="1" applyBorder="1" applyAlignment="1">
      <alignment vertical="center"/>
    </xf>
    <xf numFmtId="210" fontId="51" fillId="0" borderId="18" xfId="0" applyNumberFormat="1" applyFont="1" applyFill="1" applyBorder="1" applyAlignment="1">
      <alignment vertical="center"/>
    </xf>
    <xf numFmtId="210" fontId="51" fillId="0" borderId="19" xfId="0" applyNumberFormat="1" applyFont="1" applyFill="1" applyBorder="1" applyAlignment="1">
      <alignment vertical="center"/>
    </xf>
    <xf numFmtId="0" fontId="51" fillId="5" borderId="20" xfId="0" applyFont="1" applyFill="1" applyBorder="1" applyAlignment="1">
      <alignment vertical="center" wrapText="1"/>
    </xf>
    <xf numFmtId="210" fontId="51" fillId="33" borderId="21" xfId="0" applyNumberFormat="1" applyFont="1" applyFill="1" applyBorder="1" applyAlignment="1">
      <alignment vertical="center"/>
    </xf>
    <xf numFmtId="210" fontId="51" fillId="33" borderId="22" xfId="0" applyNumberFormat="1" applyFont="1" applyFill="1" applyBorder="1" applyAlignment="1">
      <alignment vertical="center"/>
    </xf>
    <xf numFmtId="210" fontId="51" fillId="33" borderId="23" xfId="0" applyNumberFormat="1" applyFont="1" applyFill="1" applyBorder="1" applyAlignment="1">
      <alignment vertical="center"/>
    </xf>
    <xf numFmtId="210" fontId="51" fillId="33" borderId="24" xfId="0" applyNumberFormat="1" applyFont="1" applyFill="1" applyBorder="1" applyAlignment="1">
      <alignment vertical="center"/>
    </xf>
    <xf numFmtId="210" fontId="51" fillId="33" borderId="25" xfId="0" applyNumberFormat="1" applyFont="1" applyFill="1" applyBorder="1" applyAlignment="1">
      <alignment vertical="center"/>
    </xf>
    <xf numFmtId="210" fontId="51" fillId="33" borderId="10" xfId="0" applyNumberFormat="1" applyFont="1" applyFill="1" applyBorder="1" applyAlignment="1">
      <alignment vertical="center"/>
    </xf>
    <xf numFmtId="210" fontId="51" fillId="33" borderId="11" xfId="0" applyNumberFormat="1" applyFont="1" applyFill="1" applyBorder="1" applyAlignment="1">
      <alignment vertical="center"/>
    </xf>
    <xf numFmtId="210" fontId="51" fillId="33" borderId="12" xfId="0" applyNumberFormat="1" applyFont="1" applyFill="1" applyBorder="1" applyAlignment="1">
      <alignment vertical="center"/>
    </xf>
    <xf numFmtId="210" fontId="51" fillId="33" borderId="13" xfId="0" applyNumberFormat="1" applyFont="1" applyFill="1" applyBorder="1" applyAlignment="1">
      <alignment vertical="center"/>
    </xf>
    <xf numFmtId="210" fontId="51" fillId="33" borderId="14" xfId="0" applyNumberFormat="1" applyFont="1" applyFill="1" applyBorder="1" applyAlignment="1">
      <alignment vertical="center"/>
    </xf>
    <xf numFmtId="210" fontId="51" fillId="33" borderId="26" xfId="0" applyNumberFormat="1" applyFont="1" applyFill="1" applyBorder="1" applyAlignment="1">
      <alignment vertical="center"/>
    </xf>
    <xf numFmtId="210" fontId="51" fillId="33" borderId="27" xfId="0" applyNumberFormat="1" applyFont="1" applyFill="1" applyBorder="1" applyAlignment="1">
      <alignment vertical="center"/>
    </xf>
    <xf numFmtId="210" fontId="51" fillId="33" borderId="28" xfId="0" applyNumberFormat="1" applyFont="1" applyFill="1" applyBorder="1" applyAlignment="1">
      <alignment vertical="center"/>
    </xf>
    <xf numFmtId="210" fontId="51" fillId="33" borderId="29" xfId="0" applyNumberFormat="1" applyFont="1" applyFill="1" applyBorder="1" applyAlignment="1">
      <alignment vertical="center"/>
    </xf>
    <xf numFmtId="210" fontId="51" fillId="33" borderId="30" xfId="0" applyNumberFormat="1" applyFont="1" applyFill="1" applyBorder="1" applyAlignment="1">
      <alignment vertical="center"/>
    </xf>
    <xf numFmtId="0" fontId="51" fillId="5" borderId="31" xfId="0" applyFont="1" applyFill="1" applyBorder="1" applyAlignment="1">
      <alignment vertical="center" textRotation="255"/>
    </xf>
    <xf numFmtId="0" fontId="51" fillId="5" borderId="32" xfId="0" applyFont="1" applyFill="1" applyBorder="1" applyAlignment="1">
      <alignment vertical="center" wrapText="1"/>
    </xf>
    <xf numFmtId="210" fontId="51" fillId="0" borderId="33" xfId="0" applyNumberFormat="1" applyFont="1" applyFill="1" applyBorder="1" applyAlignment="1">
      <alignment vertical="center"/>
    </xf>
    <xf numFmtId="210" fontId="51" fillId="0" borderId="34" xfId="0" applyNumberFormat="1" applyFont="1" applyFill="1" applyBorder="1" applyAlignment="1">
      <alignment vertical="center"/>
    </xf>
    <xf numFmtId="210" fontId="51" fillId="0" borderId="35" xfId="0" applyNumberFormat="1" applyFont="1" applyFill="1" applyBorder="1" applyAlignment="1">
      <alignment vertical="center"/>
    </xf>
    <xf numFmtId="210" fontId="51" fillId="0" borderId="36" xfId="0" applyNumberFormat="1" applyFont="1" applyFill="1" applyBorder="1" applyAlignment="1">
      <alignment vertical="center"/>
    </xf>
    <xf numFmtId="210" fontId="51" fillId="0" borderId="37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 vertical="center"/>
    </xf>
    <xf numFmtId="0" fontId="54" fillId="13" borderId="38" xfId="0" applyFont="1" applyFill="1" applyBorder="1" applyAlignment="1">
      <alignment horizontal="center" vertical="center" wrapText="1"/>
    </xf>
    <xf numFmtId="0" fontId="54" fillId="13" borderId="39" xfId="0" applyFont="1" applyFill="1" applyBorder="1" applyAlignment="1">
      <alignment horizontal="center" vertical="center"/>
    </xf>
    <xf numFmtId="0" fontId="54" fillId="13" borderId="40" xfId="0" applyFont="1" applyFill="1" applyBorder="1" applyAlignment="1">
      <alignment horizontal="center" vertical="center" wrapText="1"/>
    </xf>
    <xf numFmtId="177" fontId="55" fillId="0" borderId="41" xfId="0" applyNumberFormat="1" applyFont="1" applyBorder="1" applyAlignment="1" quotePrefix="1">
      <alignment horizontal="right" vertical="center"/>
    </xf>
    <xf numFmtId="177" fontId="55" fillId="0" borderId="42" xfId="0" applyNumberFormat="1" applyFont="1" applyBorder="1" applyAlignment="1" quotePrefix="1">
      <alignment horizontal="right" vertical="center"/>
    </xf>
    <xf numFmtId="177" fontId="55" fillId="0" borderId="43" xfId="0" applyNumberFormat="1" applyFont="1" applyBorder="1" applyAlignment="1" quotePrefix="1">
      <alignment horizontal="right" vertical="center"/>
    </xf>
    <xf numFmtId="177" fontId="55" fillId="0" borderId="44" xfId="0" applyNumberFormat="1" applyFont="1" applyBorder="1" applyAlignment="1">
      <alignment vertical="center"/>
    </xf>
    <xf numFmtId="177" fontId="55" fillId="0" borderId="45" xfId="0" applyNumberFormat="1" applyFont="1" applyBorder="1" applyAlignment="1" quotePrefix="1">
      <alignment horizontal="right" vertical="center"/>
    </xf>
    <xf numFmtId="177" fontId="55" fillId="0" borderId="46" xfId="0" applyNumberFormat="1" applyFont="1" applyBorder="1" applyAlignment="1" quotePrefix="1">
      <alignment horizontal="right" vertical="center"/>
    </xf>
    <xf numFmtId="177" fontId="55" fillId="0" borderId="22" xfId="0" applyNumberFormat="1" applyFont="1" applyFill="1" applyBorder="1" applyAlignment="1">
      <alignment vertical="center"/>
    </xf>
    <xf numFmtId="177" fontId="55" fillId="0" borderId="23" xfId="0" applyNumberFormat="1" applyFont="1" applyFill="1" applyBorder="1" applyAlignment="1">
      <alignment vertical="center"/>
    </xf>
    <xf numFmtId="177" fontId="55" fillId="0" borderId="24" xfId="0" applyNumberFormat="1" applyFont="1" applyFill="1" applyBorder="1" applyAlignment="1">
      <alignment vertical="center"/>
    </xf>
    <xf numFmtId="177" fontId="55" fillId="0" borderId="25" xfId="0" applyNumberFormat="1" applyFont="1" applyFill="1" applyBorder="1" applyAlignment="1">
      <alignment vertical="center"/>
    </xf>
    <xf numFmtId="177" fontId="56" fillId="0" borderId="47" xfId="0" applyNumberFormat="1" applyFont="1" applyBorder="1" applyAlignment="1" quotePrefix="1">
      <alignment horizontal="right" vertical="center"/>
    </xf>
    <xf numFmtId="177" fontId="56" fillId="0" borderId="48" xfId="0" applyNumberFormat="1" applyFont="1" applyBorder="1" applyAlignment="1">
      <alignment vertical="center"/>
    </xf>
    <xf numFmtId="177" fontId="56" fillId="0" borderId="49" xfId="0" applyNumberFormat="1" applyFont="1" applyBorder="1" applyAlignment="1">
      <alignment vertical="center"/>
    </xf>
    <xf numFmtId="177" fontId="56" fillId="0" borderId="50" xfId="0" applyNumberFormat="1" applyFont="1" applyBorder="1" applyAlignment="1">
      <alignment vertical="center"/>
    </xf>
    <xf numFmtId="177" fontId="56" fillId="0" borderId="51" xfId="0" applyNumberFormat="1" applyFont="1" applyBorder="1" applyAlignment="1">
      <alignment vertical="center"/>
    </xf>
    <xf numFmtId="177" fontId="57" fillId="34" borderId="10" xfId="0" applyNumberFormat="1" applyFont="1" applyFill="1" applyBorder="1" applyAlignment="1">
      <alignment vertical="center"/>
    </xf>
    <xf numFmtId="177" fontId="55" fillId="0" borderId="11" xfId="0" applyNumberFormat="1" applyFont="1" applyBorder="1" applyAlignment="1">
      <alignment vertical="center"/>
    </xf>
    <xf numFmtId="177" fontId="55" fillId="0" borderId="12" xfId="0" applyNumberFormat="1" applyFont="1" applyBorder="1" applyAlignment="1">
      <alignment vertical="center"/>
    </xf>
    <xf numFmtId="177" fontId="55" fillId="0" borderId="13" xfId="0" applyNumberFormat="1" applyFont="1" applyBorder="1" applyAlignment="1">
      <alignment vertical="center"/>
    </xf>
    <xf numFmtId="177" fontId="57" fillId="34" borderId="14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/>
    </xf>
    <xf numFmtId="211" fontId="58" fillId="0" borderId="0" xfId="0" applyNumberFormat="1" applyFont="1" applyFill="1" applyBorder="1" applyAlignment="1">
      <alignment vertical="center"/>
    </xf>
    <xf numFmtId="211" fontId="52" fillId="0" borderId="0" xfId="0" applyNumberFormat="1" applyFont="1" applyFill="1" applyBorder="1" applyAlignment="1">
      <alignment vertical="center"/>
    </xf>
    <xf numFmtId="212" fontId="52" fillId="0" borderId="0" xfId="0" applyNumberFormat="1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9" fillId="0" borderId="0" xfId="0" applyFont="1" applyAlignment="1">
      <alignment vertical="center"/>
    </xf>
    <xf numFmtId="210" fontId="51" fillId="33" borderId="52" xfId="0" applyNumberFormat="1" applyFont="1" applyFill="1" applyBorder="1" applyAlignment="1">
      <alignment vertical="center"/>
    </xf>
    <xf numFmtId="210" fontId="51" fillId="33" borderId="53" xfId="0" applyNumberFormat="1" applyFont="1" applyFill="1" applyBorder="1" applyAlignment="1">
      <alignment vertical="center"/>
    </xf>
    <xf numFmtId="210" fontId="51" fillId="33" borderId="54" xfId="0" applyNumberFormat="1" applyFont="1" applyFill="1" applyBorder="1" applyAlignment="1">
      <alignment vertical="center"/>
    </xf>
    <xf numFmtId="210" fontId="51" fillId="33" borderId="55" xfId="0" applyNumberFormat="1" applyFont="1" applyFill="1" applyBorder="1" applyAlignment="1">
      <alignment vertical="center"/>
    </xf>
    <xf numFmtId="210" fontId="51" fillId="33" borderId="56" xfId="0" applyNumberFormat="1" applyFont="1" applyFill="1" applyBorder="1" applyAlignment="1">
      <alignment vertical="center"/>
    </xf>
    <xf numFmtId="0" fontId="60" fillId="0" borderId="0" xfId="0" applyFont="1" applyAlignment="1">
      <alignment vertical="center"/>
    </xf>
    <xf numFmtId="177" fontId="55" fillId="0" borderId="57" xfId="0" applyNumberFormat="1" applyFont="1" applyFill="1" applyBorder="1" applyAlignment="1">
      <alignment vertical="center"/>
    </xf>
    <xf numFmtId="177" fontId="55" fillId="0" borderId="58" xfId="0" applyNumberFormat="1" applyFont="1" applyFill="1" applyBorder="1" applyAlignment="1">
      <alignment vertical="center"/>
    </xf>
    <xf numFmtId="177" fontId="55" fillId="0" borderId="59" xfId="0" applyNumberFormat="1" applyFont="1" applyFill="1" applyBorder="1" applyAlignment="1">
      <alignment vertical="center"/>
    </xf>
    <xf numFmtId="177" fontId="55" fillId="0" borderId="60" xfId="0" applyNumberFormat="1" applyFont="1" applyFill="1" applyBorder="1" applyAlignment="1">
      <alignment vertical="center"/>
    </xf>
    <xf numFmtId="177" fontId="55" fillId="0" borderId="61" xfId="0" applyNumberFormat="1" applyFont="1" applyFill="1" applyBorder="1" applyAlignment="1">
      <alignment vertical="center"/>
    </xf>
    <xf numFmtId="177" fontId="55" fillId="0" borderId="26" xfId="0" applyNumberFormat="1" applyFont="1" applyFill="1" applyBorder="1" applyAlignment="1">
      <alignment vertical="center"/>
    </xf>
    <xf numFmtId="177" fontId="55" fillId="0" borderId="27" xfId="0" applyNumberFormat="1" applyFont="1" applyFill="1" applyBorder="1" applyAlignment="1">
      <alignment vertical="center"/>
    </xf>
    <xf numFmtId="177" fontId="55" fillId="0" borderId="28" xfId="0" applyNumberFormat="1" applyFont="1" applyFill="1" applyBorder="1" applyAlignment="1">
      <alignment vertical="center"/>
    </xf>
    <xf numFmtId="177" fontId="55" fillId="0" borderId="29" xfId="0" applyNumberFormat="1" applyFont="1" applyFill="1" applyBorder="1" applyAlignment="1">
      <alignment vertical="center"/>
    </xf>
    <xf numFmtId="177" fontId="55" fillId="0" borderId="30" xfId="0" applyNumberFormat="1" applyFont="1" applyFill="1" applyBorder="1" applyAlignment="1">
      <alignment vertical="center"/>
    </xf>
    <xf numFmtId="0" fontId="54" fillId="5" borderId="62" xfId="0" applyFont="1" applyFill="1" applyBorder="1" applyAlignment="1">
      <alignment vertical="center" wrapText="1"/>
    </xf>
    <xf numFmtId="0" fontId="54" fillId="5" borderId="20" xfId="0" applyFont="1" applyFill="1" applyBorder="1" applyAlignment="1">
      <alignment vertical="center" wrapText="1"/>
    </xf>
    <xf numFmtId="0" fontId="51" fillId="5" borderId="63" xfId="0" applyFont="1" applyFill="1" applyBorder="1" applyAlignment="1">
      <alignment vertical="center" wrapText="1"/>
    </xf>
    <xf numFmtId="210" fontId="51" fillId="0" borderId="64" xfId="0" applyNumberFormat="1" applyFont="1" applyFill="1" applyBorder="1" applyAlignment="1">
      <alignment vertical="center"/>
    </xf>
    <xf numFmtId="210" fontId="51" fillId="0" borderId="65" xfId="0" applyNumberFormat="1" applyFont="1" applyFill="1" applyBorder="1" applyAlignment="1">
      <alignment vertical="center"/>
    </xf>
    <xf numFmtId="210" fontId="51" fillId="0" borderId="66" xfId="0" applyNumberFormat="1" applyFont="1" applyFill="1" applyBorder="1" applyAlignment="1">
      <alignment vertical="center"/>
    </xf>
    <xf numFmtId="210" fontId="51" fillId="0" borderId="67" xfId="0" applyNumberFormat="1" applyFont="1" applyFill="1" applyBorder="1" applyAlignment="1">
      <alignment vertical="center"/>
    </xf>
    <xf numFmtId="210" fontId="51" fillId="0" borderId="68" xfId="0" applyNumberFormat="1" applyFont="1" applyFill="1" applyBorder="1" applyAlignment="1">
      <alignment vertical="center"/>
    </xf>
    <xf numFmtId="177" fontId="56" fillId="0" borderId="15" xfId="0" applyNumberFormat="1" applyFont="1" applyBorder="1" applyAlignment="1">
      <alignment vertical="center"/>
    </xf>
    <xf numFmtId="177" fontId="56" fillId="0" borderId="16" xfId="0" applyNumberFormat="1" applyFont="1" applyBorder="1" applyAlignment="1">
      <alignment vertical="center"/>
    </xf>
    <xf numFmtId="177" fontId="56" fillId="0" borderId="17" xfId="0" applyNumberFormat="1" applyFont="1" applyBorder="1" applyAlignment="1">
      <alignment vertical="center"/>
    </xf>
    <xf numFmtId="177" fontId="56" fillId="0" borderId="18" xfId="0" applyNumberFormat="1" applyFont="1" applyBorder="1" applyAlignment="1">
      <alignment vertical="center"/>
    </xf>
    <xf numFmtId="177" fontId="56" fillId="0" borderId="19" xfId="0" applyNumberFormat="1" applyFont="1" applyBorder="1" applyAlignment="1">
      <alignment vertical="center"/>
    </xf>
    <xf numFmtId="0" fontId="54" fillId="5" borderId="63" xfId="0" applyFont="1" applyFill="1" applyBorder="1" applyAlignment="1">
      <alignment vertical="center" wrapText="1"/>
    </xf>
    <xf numFmtId="177" fontId="56" fillId="0" borderId="64" xfId="0" applyNumberFormat="1" applyFont="1" applyBorder="1" applyAlignment="1">
      <alignment vertical="center"/>
    </xf>
    <xf numFmtId="177" fontId="56" fillId="0" borderId="65" xfId="0" applyNumberFormat="1" applyFont="1" applyBorder="1" applyAlignment="1">
      <alignment vertical="center"/>
    </xf>
    <xf numFmtId="177" fontId="56" fillId="0" borderId="66" xfId="0" applyNumberFormat="1" applyFont="1" applyBorder="1" applyAlignment="1">
      <alignment vertical="center"/>
    </xf>
    <xf numFmtId="177" fontId="56" fillId="0" borderId="67" xfId="0" applyNumberFormat="1" applyFont="1" applyBorder="1" applyAlignment="1">
      <alignment vertical="center"/>
    </xf>
    <xf numFmtId="177" fontId="56" fillId="0" borderId="68" xfId="0" applyNumberFormat="1" applyFont="1" applyBorder="1" applyAlignment="1">
      <alignment vertical="center"/>
    </xf>
    <xf numFmtId="0" fontId="54" fillId="5" borderId="69" xfId="0" applyFont="1" applyFill="1" applyBorder="1" applyAlignment="1">
      <alignment horizontal="center" vertical="center" wrapText="1"/>
    </xf>
    <xf numFmtId="0" fontId="54" fillId="5" borderId="70" xfId="0" applyFont="1" applyFill="1" applyBorder="1" applyAlignment="1">
      <alignment horizontal="center" vertical="center" wrapText="1"/>
    </xf>
    <xf numFmtId="0" fontId="55" fillId="5" borderId="71" xfId="0" applyFont="1" applyFill="1" applyBorder="1" applyAlignment="1">
      <alignment horizontal="left" vertical="center"/>
    </xf>
    <xf numFmtId="0" fontId="55" fillId="5" borderId="72" xfId="0" applyFont="1" applyFill="1" applyBorder="1" applyAlignment="1">
      <alignment horizontal="left" vertical="center"/>
    </xf>
    <xf numFmtId="0" fontId="55" fillId="5" borderId="73" xfId="0" applyFont="1" applyFill="1" applyBorder="1" applyAlignment="1">
      <alignment horizontal="left" vertical="center"/>
    </xf>
    <xf numFmtId="0" fontId="55" fillId="5" borderId="74" xfId="0" applyFont="1" applyFill="1" applyBorder="1" applyAlignment="1">
      <alignment horizontal="left" vertical="center"/>
    </xf>
    <xf numFmtId="0" fontId="55" fillId="5" borderId="0" xfId="0" applyFont="1" applyFill="1" applyBorder="1" applyAlignment="1">
      <alignment horizontal="left" vertical="center"/>
    </xf>
    <xf numFmtId="0" fontId="55" fillId="5" borderId="75" xfId="0" applyFont="1" applyFill="1" applyBorder="1" applyAlignment="1">
      <alignment horizontal="left" vertical="center"/>
    </xf>
    <xf numFmtId="0" fontId="61" fillId="5" borderId="74" xfId="0" applyFont="1" applyFill="1" applyBorder="1" applyAlignment="1">
      <alignment horizontal="center" vertical="center" textRotation="255"/>
    </xf>
    <xf numFmtId="0" fontId="54" fillId="5" borderId="76" xfId="0" applyFont="1" applyFill="1" applyBorder="1" applyAlignment="1">
      <alignment horizontal="center" vertical="center" wrapText="1"/>
    </xf>
    <xf numFmtId="0" fontId="54" fillId="5" borderId="77" xfId="0" applyFont="1" applyFill="1" applyBorder="1" applyAlignment="1">
      <alignment horizontal="center" vertical="center" wrapText="1"/>
    </xf>
    <xf numFmtId="0" fontId="55" fillId="5" borderId="78" xfId="0" applyFont="1" applyFill="1" applyBorder="1" applyAlignment="1">
      <alignment horizontal="center" vertical="center"/>
    </xf>
    <xf numFmtId="0" fontId="55" fillId="5" borderId="79" xfId="0" applyFont="1" applyFill="1" applyBorder="1" applyAlignment="1">
      <alignment horizontal="center" vertical="center"/>
    </xf>
    <xf numFmtId="0" fontId="55" fillId="5" borderId="80" xfId="0" applyFont="1" applyFill="1" applyBorder="1" applyAlignment="1">
      <alignment horizontal="center" vertical="center"/>
    </xf>
    <xf numFmtId="0" fontId="54" fillId="5" borderId="81" xfId="0" applyFont="1" applyFill="1" applyBorder="1" applyAlignment="1">
      <alignment horizontal="center" vertical="center" wrapText="1"/>
    </xf>
    <xf numFmtId="0" fontId="54" fillId="5" borderId="82" xfId="0" applyFont="1" applyFill="1" applyBorder="1" applyAlignment="1">
      <alignment horizontal="center" vertical="center" wrapText="1"/>
    </xf>
    <xf numFmtId="0" fontId="54" fillId="13" borderId="83" xfId="0" applyFont="1" applyFill="1" applyBorder="1" applyAlignment="1">
      <alignment vertical="center"/>
    </xf>
    <xf numFmtId="0" fontId="54" fillId="13" borderId="84" xfId="0" applyFont="1" applyFill="1" applyBorder="1" applyAlignment="1">
      <alignment vertical="center"/>
    </xf>
    <xf numFmtId="0" fontId="54" fillId="13" borderId="85" xfId="0" applyFont="1" applyFill="1" applyBorder="1" applyAlignment="1">
      <alignment vertical="center"/>
    </xf>
    <xf numFmtId="0" fontId="54" fillId="13" borderId="86" xfId="0" applyFont="1" applyFill="1" applyBorder="1" applyAlignment="1">
      <alignment vertical="center"/>
    </xf>
    <xf numFmtId="0" fontId="54" fillId="13" borderId="87" xfId="0" applyFont="1" applyFill="1" applyBorder="1" applyAlignment="1">
      <alignment vertical="center"/>
    </xf>
    <xf numFmtId="0" fontId="54" fillId="13" borderId="88" xfId="0" applyFont="1" applyFill="1" applyBorder="1" applyAlignment="1">
      <alignment vertical="center"/>
    </xf>
    <xf numFmtId="0" fontId="54" fillId="13" borderId="89" xfId="0" applyFont="1" applyFill="1" applyBorder="1" applyAlignment="1">
      <alignment horizontal="center" vertical="center"/>
    </xf>
    <xf numFmtId="0" fontId="54" fillId="13" borderId="90" xfId="0" applyFont="1" applyFill="1" applyBorder="1" applyAlignment="1">
      <alignment horizontal="center" vertical="center"/>
    </xf>
    <xf numFmtId="0" fontId="54" fillId="13" borderId="91" xfId="0" applyFont="1" applyFill="1" applyBorder="1" applyAlignment="1">
      <alignment horizontal="center" vertical="center"/>
    </xf>
    <xf numFmtId="0" fontId="54" fillId="13" borderId="84" xfId="0" applyFont="1" applyFill="1" applyBorder="1" applyAlignment="1">
      <alignment horizontal="center" vertical="center"/>
    </xf>
    <xf numFmtId="0" fontId="54" fillId="13" borderId="92" xfId="0" applyFont="1" applyFill="1" applyBorder="1" applyAlignment="1">
      <alignment horizontal="center" vertical="center"/>
    </xf>
    <xf numFmtId="0" fontId="54" fillId="13" borderId="93" xfId="0" applyFont="1" applyFill="1" applyBorder="1" applyAlignment="1">
      <alignment horizontal="center" vertical="center"/>
    </xf>
    <xf numFmtId="0" fontId="54" fillId="13" borderId="94" xfId="0" applyFont="1" applyFill="1" applyBorder="1" applyAlignment="1">
      <alignment horizontal="center" vertical="center"/>
    </xf>
    <xf numFmtId="0" fontId="55" fillId="5" borderId="95" xfId="0" applyFont="1" applyFill="1" applyBorder="1" applyAlignment="1">
      <alignment vertical="center"/>
    </xf>
    <xf numFmtId="0" fontId="55" fillId="5" borderId="43" xfId="0" applyFont="1" applyFill="1" applyBorder="1" applyAlignment="1">
      <alignment vertical="center"/>
    </xf>
    <xf numFmtId="0" fontId="55" fillId="5" borderId="96" xfId="0" applyFont="1" applyFill="1" applyBorder="1" applyAlignment="1">
      <alignment vertical="center"/>
    </xf>
    <xf numFmtId="0" fontId="55" fillId="5" borderId="97" xfId="0" applyFont="1" applyFill="1" applyBorder="1" applyAlignment="1">
      <alignment horizontal="left" vertical="center"/>
    </xf>
    <xf numFmtId="0" fontId="55" fillId="5" borderId="98" xfId="0" applyFont="1" applyFill="1" applyBorder="1" applyAlignment="1">
      <alignment horizontal="left" vertical="center"/>
    </xf>
    <xf numFmtId="0" fontId="55" fillId="5" borderId="99" xfId="0" applyFont="1" applyFill="1" applyBorder="1" applyAlignment="1">
      <alignment horizontal="left" vertical="center"/>
    </xf>
    <xf numFmtId="0" fontId="51" fillId="5" borderId="100" xfId="0" applyFont="1" applyFill="1" applyBorder="1" applyAlignment="1">
      <alignment horizontal="center" vertical="center" wrapText="1"/>
    </xf>
    <xf numFmtId="0" fontId="51" fillId="5" borderId="101" xfId="0" applyFont="1" applyFill="1" applyBorder="1" applyAlignment="1">
      <alignment horizontal="center" vertical="center"/>
    </xf>
    <xf numFmtId="0" fontId="51" fillId="5" borderId="78" xfId="0" applyFont="1" applyFill="1" applyBorder="1" applyAlignment="1">
      <alignment horizontal="center" vertical="center"/>
    </xf>
    <xf numFmtId="0" fontId="51" fillId="5" borderId="79" xfId="0" applyFont="1" applyFill="1" applyBorder="1" applyAlignment="1">
      <alignment horizontal="center" vertical="center"/>
    </xf>
    <xf numFmtId="0" fontId="51" fillId="5" borderId="80" xfId="0" applyFont="1" applyFill="1" applyBorder="1" applyAlignment="1">
      <alignment horizontal="center" vertical="center"/>
    </xf>
    <xf numFmtId="0" fontId="51" fillId="13" borderId="102" xfId="0" applyFont="1" applyFill="1" applyBorder="1" applyAlignment="1">
      <alignment vertical="center"/>
    </xf>
    <xf numFmtId="0" fontId="51" fillId="13" borderId="12" xfId="0" applyFont="1" applyFill="1" applyBorder="1" applyAlignment="1">
      <alignment vertical="center"/>
    </xf>
    <xf numFmtId="0" fontId="51" fillId="13" borderId="103" xfId="0" applyFont="1" applyFill="1" applyBorder="1" applyAlignment="1">
      <alignment vertical="center"/>
    </xf>
    <xf numFmtId="0" fontId="51" fillId="5" borderId="104" xfId="0" applyFont="1" applyFill="1" applyBorder="1" applyAlignment="1">
      <alignment horizontal="center" vertical="center"/>
    </xf>
    <xf numFmtId="0" fontId="51" fillId="5" borderId="54" xfId="0" applyFont="1" applyFill="1" applyBorder="1" applyAlignment="1">
      <alignment horizontal="center" vertical="center"/>
    </xf>
    <xf numFmtId="0" fontId="51" fillId="5" borderId="105" xfId="0" applyFont="1" applyFill="1" applyBorder="1" applyAlignment="1">
      <alignment horizontal="center" vertical="center"/>
    </xf>
    <xf numFmtId="0" fontId="51" fillId="5" borderId="97" xfId="0" applyFont="1" applyFill="1" applyBorder="1" applyAlignment="1">
      <alignment horizontal="center" vertical="center"/>
    </xf>
    <xf numFmtId="0" fontId="51" fillId="5" borderId="98" xfId="0" applyFont="1" applyFill="1" applyBorder="1" applyAlignment="1">
      <alignment horizontal="center" vertical="center"/>
    </xf>
    <xf numFmtId="0" fontId="51" fillId="5" borderId="99" xfId="0" applyFont="1" applyFill="1" applyBorder="1" applyAlignment="1">
      <alignment horizontal="center" vertical="center"/>
    </xf>
    <xf numFmtId="0" fontId="51" fillId="5" borderId="106" xfId="0" applyFont="1" applyFill="1" applyBorder="1" applyAlignment="1">
      <alignment horizontal="center" vertical="center"/>
    </xf>
    <xf numFmtId="0" fontId="51" fillId="5" borderId="107" xfId="0" applyFont="1" applyFill="1" applyBorder="1" applyAlignment="1">
      <alignment horizontal="center" vertical="center"/>
    </xf>
    <xf numFmtId="0" fontId="51" fillId="5" borderId="108" xfId="0" applyFont="1" applyFill="1" applyBorder="1" applyAlignment="1">
      <alignment horizontal="center" vertical="center"/>
    </xf>
    <xf numFmtId="0" fontId="51" fillId="5" borderId="81" xfId="0" applyFont="1" applyFill="1" applyBorder="1" applyAlignment="1">
      <alignment horizontal="center" vertical="center"/>
    </xf>
    <xf numFmtId="0" fontId="51" fillId="5" borderId="109" xfId="0" applyFont="1" applyFill="1" applyBorder="1" applyAlignment="1">
      <alignment horizontal="center" vertical="center"/>
    </xf>
    <xf numFmtId="0" fontId="51" fillId="5" borderId="110" xfId="0" applyFont="1" applyFill="1" applyBorder="1" applyAlignment="1">
      <alignment horizontal="center" vertical="center" wrapText="1"/>
    </xf>
    <xf numFmtId="0" fontId="51" fillId="5" borderId="111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I22"/>
  <sheetViews>
    <sheetView tabSelected="1" view="pageBreakPreview" zoomScale="55" zoomScaleSheetLayoutView="55" zoomScalePageLayoutView="0" workbookViewId="0" topLeftCell="A1">
      <selection activeCell="G16" sqref="G16"/>
    </sheetView>
  </sheetViews>
  <sheetFormatPr defaultColWidth="9.00390625" defaultRowHeight="13.5"/>
  <cols>
    <col min="1" max="1" width="2.75390625" style="2" customWidth="1"/>
    <col min="2" max="2" width="5.00390625" style="2" customWidth="1"/>
    <col min="3" max="3" width="13.75390625" style="2" customWidth="1"/>
    <col min="4" max="4" width="53.75390625" style="2" customWidth="1"/>
    <col min="5" max="9" width="16.75390625" style="2" customWidth="1"/>
    <col min="10" max="16384" width="9.00390625" style="2" customWidth="1"/>
  </cols>
  <sheetData>
    <row r="1" ht="37.5" customHeight="1"/>
    <row r="2" spans="1:9" ht="55.5" customHeight="1">
      <c r="A2" s="75" t="s">
        <v>35</v>
      </c>
      <c r="H2" s="3"/>
      <c r="I2" s="3"/>
    </row>
    <row r="3" spans="1:9" ht="55.5" customHeight="1" thickBot="1">
      <c r="A3" s="1"/>
      <c r="H3" s="3"/>
      <c r="I3" s="39" t="s">
        <v>17</v>
      </c>
    </row>
    <row r="4" spans="1:9" s="40" customFormat="1" ht="38.25" customHeight="1" thickTop="1">
      <c r="A4" s="121"/>
      <c r="B4" s="122"/>
      <c r="C4" s="122"/>
      <c r="D4" s="123"/>
      <c r="E4" s="127" t="s">
        <v>2</v>
      </c>
      <c r="F4" s="129" t="s">
        <v>3</v>
      </c>
      <c r="G4" s="130"/>
      <c r="H4" s="131"/>
      <c r="I4" s="132" t="s">
        <v>4</v>
      </c>
    </row>
    <row r="5" spans="1:9" s="40" customFormat="1" ht="60.75" thickBot="1">
      <c r="A5" s="124"/>
      <c r="B5" s="125"/>
      <c r="C5" s="125"/>
      <c r="D5" s="126"/>
      <c r="E5" s="128"/>
      <c r="F5" s="41" t="s">
        <v>18</v>
      </c>
      <c r="G5" s="42" t="s">
        <v>1</v>
      </c>
      <c r="H5" s="43" t="s">
        <v>0</v>
      </c>
      <c r="I5" s="133"/>
    </row>
    <row r="6" spans="1:9" s="9" customFormat="1" ht="66.75" customHeight="1" thickBot="1" thickTop="1">
      <c r="A6" s="134" t="s">
        <v>13</v>
      </c>
      <c r="B6" s="135"/>
      <c r="C6" s="135"/>
      <c r="D6" s="136"/>
      <c r="E6" s="44">
        <f>'千円'!F4/100000</f>
        <v>4.89813</v>
      </c>
      <c r="F6" s="45">
        <f>'千円'!G4/100000</f>
        <v>1.09632</v>
      </c>
      <c r="G6" s="46">
        <f>'千円'!H4/100000</f>
        <v>0.00228</v>
      </c>
      <c r="H6" s="47">
        <f>'千円'!I4/100000</f>
        <v>-1.75105</v>
      </c>
      <c r="I6" s="48">
        <f>'千円'!J4/100000</f>
        <v>5.55058</v>
      </c>
    </row>
    <row r="7" spans="1:9" s="9" customFormat="1" ht="66.75" customHeight="1" thickBot="1" thickTop="1">
      <c r="A7" s="137" t="s">
        <v>19</v>
      </c>
      <c r="B7" s="138"/>
      <c r="C7" s="138"/>
      <c r="D7" s="139"/>
      <c r="E7" s="49">
        <f>+'千円'!F5/100000</f>
        <v>3599.30294</v>
      </c>
      <c r="F7" s="50">
        <f>+'千円'!G5/100000</f>
        <v>3315.43317</v>
      </c>
      <c r="G7" s="51">
        <f>+'千円'!H5/100000</f>
        <v>251.57073</v>
      </c>
      <c r="H7" s="52">
        <f>+'千円'!I5/100000</f>
        <v>-109.59826</v>
      </c>
      <c r="I7" s="53">
        <f>+'千円'!J5/100000</f>
        <v>141.8973</v>
      </c>
    </row>
    <row r="8" spans="1:9" s="9" customFormat="1" ht="66.75" customHeight="1" thickBot="1" thickTop="1">
      <c r="A8" s="107" t="s">
        <v>20</v>
      </c>
      <c r="B8" s="108"/>
      <c r="C8" s="108"/>
      <c r="D8" s="109"/>
      <c r="E8" s="76">
        <f>+'千円'!F6/100000</f>
        <v>2438.13936</v>
      </c>
      <c r="F8" s="77">
        <f>+'千円'!G6/100000</f>
        <v>1672.67818</v>
      </c>
      <c r="G8" s="78">
        <f>+'千円'!H6/100000</f>
        <v>170.99034</v>
      </c>
      <c r="H8" s="79">
        <f>+'千円'!I6/100000</f>
        <v>-64.36632</v>
      </c>
      <c r="I8" s="80">
        <f>+'千円'!J6/100000</f>
        <v>658.83716</v>
      </c>
    </row>
    <row r="9" spans="1:9" s="9" customFormat="1" ht="66.75" customHeight="1" thickTop="1">
      <c r="A9" s="110" t="s">
        <v>22</v>
      </c>
      <c r="B9" s="111"/>
      <c r="C9" s="111"/>
      <c r="D9" s="112"/>
      <c r="E9" s="81">
        <f>+'千円'!F7/100000</f>
        <v>758.83647</v>
      </c>
      <c r="F9" s="82">
        <f>+'千円'!G7/100000</f>
        <v>267.39205</v>
      </c>
      <c r="G9" s="83">
        <f>+'千円'!H7/100000</f>
        <v>112.74558</v>
      </c>
      <c r="H9" s="84">
        <f>+'千円'!I7/100000</f>
        <v>-62.04849</v>
      </c>
      <c r="I9" s="85">
        <f>+'千円'!J7/100000</f>
        <v>440.74733</v>
      </c>
    </row>
    <row r="10" spans="1:9" s="9" customFormat="1" ht="66.75" customHeight="1">
      <c r="A10" s="113"/>
      <c r="B10" s="114" t="s">
        <v>14</v>
      </c>
      <c r="C10" s="115"/>
      <c r="D10" s="86" t="s">
        <v>23</v>
      </c>
      <c r="E10" s="54">
        <f>+'千円'!F8/100000</f>
        <v>476.9673</v>
      </c>
      <c r="F10" s="55">
        <f>+'千円'!G8/100000</f>
        <v>259.05951</v>
      </c>
      <c r="G10" s="56">
        <f>+'千円'!H8/100000</f>
        <v>66.27098</v>
      </c>
      <c r="H10" s="57">
        <f>+'千円'!I8/100000</f>
        <v>-62.04849</v>
      </c>
      <c r="I10" s="58">
        <f>+'千円'!J8/100000</f>
        <v>213.6853</v>
      </c>
    </row>
    <row r="11" spans="1:9" s="9" customFormat="1" ht="66.75" customHeight="1">
      <c r="A11" s="113"/>
      <c r="B11" s="119" t="s">
        <v>31</v>
      </c>
      <c r="C11" s="105" t="s">
        <v>32</v>
      </c>
      <c r="D11" s="87" t="s">
        <v>24</v>
      </c>
      <c r="E11" s="94">
        <f>+'千円'!F9/100000</f>
        <v>82.5</v>
      </c>
      <c r="F11" s="95"/>
      <c r="G11" s="96"/>
      <c r="H11" s="97"/>
      <c r="I11" s="98">
        <f>+'千円'!J9/100000</f>
        <v>82.5</v>
      </c>
    </row>
    <row r="12" spans="1:9" s="9" customFormat="1" ht="93.75" customHeight="1" thickBot="1">
      <c r="A12" s="113"/>
      <c r="B12" s="120"/>
      <c r="C12" s="106" t="s">
        <v>33</v>
      </c>
      <c r="D12" s="99" t="s">
        <v>36</v>
      </c>
      <c r="E12" s="100">
        <f>+'千円'!F10/100000</f>
        <v>199.36917</v>
      </c>
      <c r="F12" s="101">
        <f>+'千円'!G10/100000</f>
        <v>8.33254</v>
      </c>
      <c r="G12" s="102">
        <f>+'千円'!H10/100000</f>
        <v>46.4746</v>
      </c>
      <c r="H12" s="103"/>
      <c r="I12" s="104">
        <f>+'千円'!J10/100000</f>
        <v>144.56203</v>
      </c>
    </row>
    <row r="13" spans="1:9" s="9" customFormat="1" ht="66.75" customHeight="1" thickBot="1" thickTop="1">
      <c r="A13" s="116" t="s">
        <v>25</v>
      </c>
      <c r="B13" s="117"/>
      <c r="C13" s="117"/>
      <c r="D13" s="118"/>
      <c r="E13" s="59">
        <f>+'千円'!F11/100000</f>
        <v>6801.1769</v>
      </c>
      <c r="F13" s="60">
        <f>+'千円'!G11/100000</f>
        <v>5256.59972</v>
      </c>
      <c r="G13" s="61">
        <f>+'千円'!H11/100000</f>
        <v>535.30893</v>
      </c>
      <c r="H13" s="62">
        <f>+'千円'!I11/100000</f>
        <v>-237.76412</v>
      </c>
      <c r="I13" s="63">
        <f>+'千円'!J11/100000</f>
        <v>1247.03237</v>
      </c>
    </row>
    <row r="14" spans="1:9" s="68" customFormat="1" ht="24" customHeight="1" thickTop="1">
      <c r="A14" s="64"/>
      <c r="B14" s="64"/>
      <c r="C14" s="64"/>
      <c r="D14" s="64"/>
      <c r="E14" s="65"/>
      <c r="F14" s="66"/>
      <c r="G14" s="66"/>
      <c r="H14" s="67"/>
      <c r="I14" s="65"/>
    </row>
    <row r="15" ht="22.5" customHeight="1">
      <c r="A15" s="9" t="s">
        <v>5</v>
      </c>
    </row>
    <row r="16" ht="22.5" customHeight="1">
      <c r="A16" s="9"/>
    </row>
    <row r="17" ht="22.5" customHeight="1">
      <c r="A17" s="9"/>
    </row>
    <row r="18" ht="22.5" customHeight="1">
      <c r="A18" s="9"/>
    </row>
    <row r="19" s="69" customFormat="1" ht="33">
      <c r="A19" s="38" t="s">
        <v>34</v>
      </c>
    </row>
    <row r="20" s="69" customFormat="1" ht="9" customHeight="1" hidden="1">
      <c r="B20" s="38"/>
    </row>
    <row r="21" spans="1:9" ht="9" customHeight="1">
      <c r="A21" s="1"/>
      <c r="H21" s="3"/>
      <c r="I21" s="3"/>
    </row>
    <row r="22" ht="19.5">
      <c r="C22" s="2" t="s">
        <v>21</v>
      </c>
    </row>
    <row r="28" ht="7.5" customHeight="1"/>
    <row r="29" ht="0.75" customHeight="1"/>
    <row r="30" ht="53.25" customHeight="1"/>
    <row r="43" ht="35.25" customHeight="1"/>
  </sheetData>
  <sheetProtection/>
  <mergeCells count="12">
    <mergeCell ref="A4:D5"/>
    <mergeCell ref="E4:E5"/>
    <mergeCell ref="F4:H4"/>
    <mergeCell ref="I4:I5"/>
    <mergeCell ref="A6:D6"/>
    <mergeCell ref="A7:D7"/>
    <mergeCell ref="A8:D8"/>
    <mergeCell ref="A9:D9"/>
    <mergeCell ref="A10:A12"/>
    <mergeCell ref="B10:C10"/>
    <mergeCell ref="A13:D13"/>
    <mergeCell ref="B11:B12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view="pageBreakPreview" zoomScaleSheetLayoutView="100" zoomScalePageLayoutView="0" workbookViewId="0" topLeftCell="A4">
      <selection activeCell="B11" sqref="B11:E11"/>
    </sheetView>
  </sheetViews>
  <sheetFormatPr defaultColWidth="9.00390625" defaultRowHeight="13.5"/>
  <cols>
    <col min="1" max="1" width="2.375" style="2" customWidth="1"/>
    <col min="2" max="2" width="3.875" style="2" customWidth="1"/>
    <col min="3" max="3" width="3.75390625" style="2" customWidth="1"/>
    <col min="4" max="4" width="7.875" style="2" bestFit="1" customWidth="1"/>
    <col min="5" max="5" width="40.75390625" style="2" bestFit="1" customWidth="1"/>
    <col min="6" max="10" width="14.25390625" style="2" customWidth="1"/>
    <col min="11" max="11" width="4.75390625" style="2" customWidth="1"/>
    <col min="12" max="16384" width="9.00390625" style="2" customWidth="1"/>
  </cols>
  <sheetData>
    <row r="1" ht="30">
      <c r="A1" s="1" t="s">
        <v>6</v>
      </c>
    </row>
    <row r="2" ht="20.25" thickBot="1">
      <c r="J2" s="3" t="s">
        <v>7</v>
      </c>
    </row>
    <row r="3" spans="2:10" ht="39.75" customHeight="1" thickBot="1" thickTop="1">
      <c r="B3" s="145"/>
      <c r="C3" s="146"/>
      <c r="D3" s="146"/>
      <c r="E3" s="147"/>
      <c r="F3" s="4" t="s">
        <v>2</v>
      </c>
      <c r="G3" s="5" t="s">
        <v>8</v>
      </c>
      <c r="H3" s="6" t="s">
        <v>9</v>
      </c>
      <c r="I3" s="7" t="s">
        <v>10</v>
      </c>
      <c r="J3" s="8" t="s">
        <v>11</v>
      </c>
    </row>
    <row r="4" spans="2:10" ht="39.75" customHeight="1" thickBot="1" thickTop="1">
      <c r="B4" s="148" t="s">
        <v>12</v>
      </c>
      <c r="C4" s="149"/>
      <c r="D4" s="149"/>
      <c r="E4" s="150"/>
      <c r="F4" s="70">
        <v>489813</v>
      </c>
      <c r="G4" s="71">
        <v>109632</v>
      </c>
      <c r="H4" s="72">
        <v>228</v>
      </c>
      <c r="I4" s="73">
        <v>-175105</v>
      </c>
      <c r="J4" s="74">
        <f>+F4-G4-H4-I4</f>
        <v>555058</v>
      </c>
    </row>
    <row r="5" spans="2:10" ht="39.75" customHeight="1" thickBot="1" thickTop="1">
      <c r="B5" s="151" t="s">
        <v>16</v>
      </c>
      <c r="C5" s="152"/>
      <c r="D5" s="152"/>
      <c r="E5" s="153"/>
      <c r="F5" s="26">
        <v>359930294</v>
      </c>
      <c r="G5" s="27">
        <v>331543317</v>
      </c>
      <c r="H5" s="28">
        <v>25157073</v>
      </c>
      <c r="I5" s="29">
        <v>-10959826</v>
      </c>
      <c r="J5" s="30">
        <f>+F5-G5-H5-I5</f>
        <v>14189730</v>
      </c>
    </row>
    <row r="6" spans="2:10" ht="39.75" customHeight="1" thickBot="1" thickTop="1">
      <c r="B6" s="154" t="s">
        <v>15</v>
      </c>
      <c r="C6" s="155"/>
      <c r="D6" s="155"/>
      <c r="E6" s="156"/>
      <c r="F6" s="16">
        <v>243813936</v>
      </c>
      <c r="G6" s="17">
        <v>167267818</v>
      </c>
      <c r="H6" s="18">
        <v>17099034</v>
      </c>
      <c r="I6" s="19">
        <v>-6436632</v>
      </c>
      <c r="J6" s="20">
        <v>65883716</v>
      </c>
    </row>
    <row r="7" spans="2:10" ht="39.75" customHeight="1" thickTop="1">
      <c r="B7" s="154" t="s">
        <v>26</v>
      </c>
      <c r="C7" s="155"/>
      <c r="D7" s="155"/>
      <c r="E7" s="156"/>
      <c r="F7" s="16">
        <f>SUM(F8:F10)</f>
        <v>75883647</v>
      </c>
      <c r="G7" s="17">
        <f>SUM(G8:G10)</f>
        <v>26739205</v>
      </c>
      <c r="H7" s="18">
        <f>SUM(H8:H10)</f>
        <v>11274558</v>
      </c>
      <c r="I7" s="19">
        <f>SUM(I8:I10)</f>
        <v>-6204849</v>
      </c>
      <c r="J7" s="20">
        <f>SUM(J8:J10)</f>
        <v>44074733</v>
      </c>
    </row>
    <row r="8" spans="2:10" ht="39.75" customHeight="1">
      <c r="B8" s="31"/>
      <c r="C8" s="157" t="s">
        <v>14</v>
      </c>
      <c r="D8" s="158"/>
      <c r="E8" s="32" t="s">
        <v>27</v>
      </c>
      <c r="F8" s="33">
        <v>47696730</v>
      </c>
      <c r="G8" s="34">
        <v>25905951</v>
      </c>
      <c r="H8" s="35">
        <v>6627098</v>
      </c>
      <c r="I8" s="36">
        <v>-6204849</v>
      </c>
      <c r="J8" s="37">
        <f>+F8-G8-H8-I8</f>
        <v>21368530</v>
      </c>
    </row>
    <row r="9" spans="2:10" ht="39.75" customHeight="1">
      <c r="B9" s="31"/>
      <c r="C9" s="159" t="s">
        <v>28</v>
      </c>
      <c r="D9" s="160"/>
      <c r="E9" s="15" t="s">
        <v>24</v>
      </c>
      <c r="F9" s="10">
        <v>8250000</v>
      </c>
      <c r="G9" s="11"/>
      <c r="H9" s="12"/>
      <c r="I9" s="13"/>
      <c r="J9" s="14">
        <f>+F9-G9-H9-I9</f>
        <v>8250000</v>
      </c>
    </row>
    <row r="10" spans="2:10" ht="39.75" customHeight="1" thickBot="1">
      <c r="B10" s="31"/>
      <c r="C10" s="140" t="s">
        <v>29</v>
      </c>
      <c r="D10" s="141"/>
      <c r="E10" s="88" t="s">
        <v>36</v>
      </c>
      <c r="F10" s="89">
        <v>19936917</v>
      </c>
      <c r="G10" s="90">
        <v>833254</v>
      </c>
      <c r="H10" s="91">
        <v>4647460</v>
      </c>
      <c r="I10" s="92"/>
      <c r="J10" s="93">
        <f>+F10-G10-H10-I10</f>
        <v>14456203</v>
      </c>
    </row>
    <row r="11" spans="2:10" ht="39.75" customHeight="1" thickBot="1" thickTop="1">
      <c r="B11" s="142" t="s">
        <v>30</v>
      </c>
      <c r="C11" s="143"/>
      <c r="D11" s="143"/>
      <c r="E11" s="144"/>
      <c r="F11" s="21">
        <f>SUM(F4,F5,F6,F7)</f>
        <v>680117690</v>
      </c>
      <c r="G11" s="22">
        <f>SUM(G4,G5,G6,G7)</f>
        <v>525659972</v>
      </c>
      <c r="H11" s="23">
        <f>SUM(H4,H5,H6,H7)</f>
        <v>53530893</v>
      </c>
      <c r="I11" s="24">
        <f>SUM(I4,I5,I6,I7)</f>
        <v>-23776412</v>
      </c>
      <c r="J11" s="25">
        <f>SUM(J4,J5,J6,J7)</f>
        <v>124703237</v>
      </c>
    </row>
    <row r="12" ht="20.25" thickTop="1"/>
  </sheetData>
  <sheetProtection/>
  <mergeCells count="9">
    <mergeCell ref="C10:D10"/>
    <mergeCell ref="B11:E11"/>
    <mergeCell ref="B3:E3"/>
    <mergeCell ref="B4:E4"/>
    <mergeCell ref="B5:E5"/>
    <mergeCell ref="B6:E6"/>
    <mergeCell ref="B7:E7"/>
    <mergeCell ref="C8:D8"/>
    <mergeCell ref="C9:D9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2022-04-25T08:29:26Z</dcterms:created>
  <dcterms:modified xsi:type="dcterms:W3CDTF">2022-04-25T08:29:58Z</dcterms:modified>
  <cp:category/>
  <cp:version/>
  <cp:contentType/>
  <cp:contentStatus/>
</cp:coreProperties>
</file>