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F53432E7-7E9A-415F-BF14-8BF861D5604A}" xr6:coauthVersionLast="47" xr6:coauthVersionMax="47" xr10:uidLastSave="{00000000-0000-0000-0000-000000000000}"/>
  <bookViews>
    <workbookView xWindow="660" yWindow="590" windowWidth="16140" windowHeight="9640" tabRatio="812" xr2:uid="{00000000-000D-0000-FFFF-FFFF00000000}"/>
  </bookViews>
  <sheets>
    <sheet name="一般会計" sheetId="77" r:id="rId1"/>
  </sheets>
  <definedNames>
    <definedName name="_xlnm.Print_Area" localSheetId="0">一般会計!$A$5:$I$69</definedName>
    <definedName name="_xlnm.Print_Area">#REF!</definedName>
    <definedName name="_xlnm.Print_Titles" localSheetId="0">一般会計!$7:$11</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作成時間">#REF!</definedName>
    <definedName name="作成日付">#REF!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特別損失金額">#REF!</definedName>
    <definedName name="特別損失税額">#REF!</definedName>
    <definedName name="年度">#REF!</definedName>
    <definedName name="燃料">#REF!</definedName>
    <definedName name="被服">#REF!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予算">#REF!</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77" l="1"/>
  <c r="F69" i="77"/>
  <c r="E68" i="77"/>
  <c r="F68" i="77"/>
  <c r="F52" i="77"/>
  <c r="E53" i="77" l="1"/>
  <c r="E52" i="77"/>
  <c r="F53" i="77"/>
  <c r="E33" i="77"/>
  <c r="F32" i="77"/>
  <c r="G32" i="77" s="1"/>
  <c r="E32" i="77"/>
  <c r="G30" i="77"/>
  <c r="G46" i="77"/>
  <c r="G47" i="77"/>
  <c r="G52" i="77" l="1"/>
  <c r="F66" i="77" l="1"/>
  <c r="F67" i="77"/>
  <c r="G38" i="77"/>
  <c r="G39" i="77"/>
  <c r="G40" i="77"/>
  <c r="G41" i="77"/>
  <c r="G42" i="77"/>
  <c r="G43" i="77"/>
  <c r="G44" i="77"/>
  <c r="G45" i="77"/>
  <c r="G48" i="77"/>
  <c r="G49" i="77"/>
  <c r="G50" i="77"/>
  <c r="G51" i="77"/>
  <c r="F24" i="77"/>
  <c r="E67" i="77" l="1"/>
  <c r="E66" i="77"/>
  <c r="F29" i="77" l="1"/>
  <c r="F28" i="77"/>
  <c r="E29" i="77"/>
  <c r="E28" i="77"/>
  <c r="G31" i="77" l="1"/>
  <c r="F33" i="77"/>
  <c r="G33" i="77" s="1"/>
  <c r="F63" i="77"/>
  <c r="F62" i="77"/>
  <c r="E63" i="77"/>
  <c r="E62" i="77"/>
  <c r="G62" i="77" l="1"/>
  <c r="G65" i="77"/>
  <c r="G64" i="77"/>
  <c r="F21" i="77"/>
  <c r="E21" i="77"/>
  <c r="F20" i="77"/>
  <c r="E20" i="77"/>
  <c r="G19" i="77"/>
  <c r="G18" i="77"/>
  <c r="G63" i="77" l="1"/>
  <c r="G66" i="77"/>
  <c r="G67" i="77"/>
  <c r="G21" i="77"/>
  <c r="G20" i="77"/>
  <c r="G29" i="77"/>
  <c r="G28" i="77"/>
  <c r="F16" i="77"/>
  <c r="F17" i="77"/>
  <c r="F25" i="77"/>
  <c r="F36" i="77"/>
  <c r="F37" i="77"/>
  <c r="F58" i="77"/>
  <c r="F59" i="77"/>
  <c r="E59" i="77"/>
  <c r="E58" i="77"/>
  <c r="E37" i="77"/>
  <c r="E36" i="77"/>
  <c r="E25" i="77"/>
  <c r="E24" i="77"/>
  <c r="E17" i="77"/>
  <c r="E16" i="77"/>
  <c r="G59" i="77" l="1"/>
  <c r="G58" i="77"/>
  <c r="G57" i="77"/>
  <c r="G56" i="77"/>
  <c r="G55" i="77"/>
  <c r="G54" i="77"/>
  <c r="G35" i="77"/>
  <c r="G34" i="77"/>
  <c r="G27" i="77"/>
  <c r="G26" i="77"/>
  <c r="G25" i="77"/>
  <c r="G24" i="77"/>
  <c r="G23" i="77"/>
  <c r="G22" i="77"/>
  <c r="G15" i="77"/>
  <c r="G14" i="77"/>
  <c r="G37" i="77" l="1"/>
  <c r="G36" i="77"/>
  <c r="I68" i="77" l="1"/>
  <c r="H68" i="77" s="1"/>
  <c r="I69" i="77" l="1"/>
  <c r="G53" i="77"/>
  <c r="G61" i="77"/>
  <c r="G60" i="77"/>
  <c r="G13" i="77"/>
  <c r="G12" i="77"/>
  <c r="G68" i="77" l="1"/>
  <c r="G69" i="77" l="1"/>
  <c r="G16" i="77" l="1"/>
  <c r="G17" i="77"/>
</calcChain>
</file>

<file path=xl/sharedStrings.xml><?xml version="1.0" encoding="utf-8"?>
<sst xmlns="http://schemas.openxmlformats.org/spreadsheetml/2006/main" count="96" uniqueCount="68">
  <si>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3"/>
  </si>
  <si>
    <t>(単位：千円)</t>
    <phoneticPr fontId="3"/>
  </si>
  <si>
    <t>通し</t>
    <phoneticPr fontId="3"/>
  </si>
  <si>
    <t>番号</t>
    <phoneticPr fontId="3"/>
  </si>
  <si>
    <t>　　</t>
  </si>
  <si>
    <t>所属計</t>
    <rPh sb="0" eb="2">
      <t>ショゾク</t>
    </rPh>
    <phoneticPr fontId="3"/>
  </si>
  <si>
    <t>(款-項-目)</t>
    <rPh sb="1" eb="2">
      <t>カン</t>
    </rPh>
    <rPh sb="3" eb="4">
      <t>コウ</t>
    </rPh>
    <rPh sb="5" eb="6">
      <t>モク</t>
    </rPh>
    <phoneticPr fontId="3"/>
  </si>
  <si>
    <t>増  減</t>
    <rPh sb="0" eb="1">
      <t>ゾウ</t>
    </rPh>
    <rPh sb="3" eb="4">
      <t>ゲン</t>
    </rPh>
    <phoneticPr fontId="3"/>
  </si>
  <si>
    <t>（② - ①）</t>
    <phoneticPr fontId="3"/>
  </si>
  <si>
    <t>事  業  名</t>
    <phoneticPr fontId="3"/>
  </si>
  <si>
    <t>備  考</t>
    <phoneticPr fontId="3"/>
  </si>
  <si>
    <t>科 目</t>
    <rPh sb="0" eb="1">
      <t>カ</t>
    </rPh>
    <rPh sb="2" eb="3">
      <t>メ</t>
    </rPh>
    <phoneticPr fontId="3"/>
  </si>
  <si>
    <t>担 当 課</t>
    <rPh sb="0" eb="1">
      <t>タン</t>
    </rPh>
    <rPh sb="2" eb="3">
      <t>トウ</t>
    </rPh>
    <rPh sb="4" eb="5">
      <t>カ</t>
    </rPh>
    <phoneticPr fontId="3"/>
  </si>
  <si>
    <t>当 初 ①</t>
    <phoneticPr fontId="3"/>
  </si>
  <si>
    <t>予 算 案 ②</t>
  </si>
  <si>
    <t>予算事業一覧</t>
    <rPh sb="4" eb="6">
      <t>イチラン</t>
    </rPh>
    <phoneticPr fontId="3"/>
  </si>
  <si>
    <t>会計名　　一般会計　　</t>
    <rPh sb="0" eb="2">
      <t>カイケイ</t>
    </rPh>
    <rPh sb="2" eb="3">
      <t>メイ</t>
    </rPh>
    <rPh sb="5" eb="7">
      <t>イッパン</t>
    </rPh>
    <rPh sb="7" eb="9">
      <t>カイケイ</t>
    </rPh>
    <phoneticPr fontId="3"/>
  </si>
  <si>
    <t>所属名　財政局　</t>
    <rPh sb="0" eb="2">
      <t>ショゾク</t>
    </rPh>
    <rPh sb="2" eb="3">
      <t>メイ</t>
    </rPh>
    <rPh sb="4" eb="6">
      <t>ザイセイ</t>
    </rPh>
    <rPh sb="6" eb="7">
      <t>キョク</t>
    </rPh>
    <phoneticPr fontId="3"/>
  </si>
  <si>
    <t>2-1-12</t>
  </si>
  <si>
    <t>市の財政計画、税財政企画調査等財政管理費</t>
    <rPh sb="0" eb="1">
      <t>シ</t>
    </rPh>
    <rPh sb="2" eb="6">
      <t>ザイセイケイカク</t>
    </rPh>
    <rPh sb="7" eb="12">
      <t>ゼイザイセイキカク</t>
    </rPh>
    <rPh sb="12" eb="14">
      <t>チョウサ</t>
    </rPh>
    <rPh sb="14" eb="15">
      <t>トウ</t>
    </rPh>
    <rPh sb="15" eb="20">
      <t>ザイセイカンリヒ</t>
    </rPh>
    <phoneticPr fontId="3"/>
  </si>
  <si>
    <t>財務課</t>
    <rPh sb="0" eb="3">
      <t>ザイムカ</t>
    </rPh>
    <phoneticPr fontId="3"/>
  </si>
  <si>
    <t>財政管理費計</t>
    <rPh sb="0" eb="5">
      <t>ザイセイカンリヒ</t>
    </rPh>
    <rPh sb="5" eb="6">
      <t>ケイ</t>
    </rPh>
    <phoneticPr fontId="3"/>
  </si>
  <si>
    <t>都市整備事業基金積立金</t>
    <rPh sb="0" eb="4">
      <t>トシセイビ</t>
    </rPh>
    <rPh sb="4" eb="8">
      <t>ジギョウキキン</t>
    </rPh>
    <rPh sb="8" eb="11">
      <t>ツミタテキン</t>
    </rPh>
    <phoneticPr fontId="3"/>
  </si>
  <si>
    <t>2-1-16</t>
  </si>
  <si>
    <t>都市整備事業基金積立金計</t>
    <rPh sb="11" eb="12">
      <t>ケイ</t>
    </rPh>
    <phoneticPr fontId="3"/>
  </si>
  <si>
    <t>2-1-17</t>
  </si>
  <si>
    <t>財政調整基金積立金</t>
    <rPh sb="0" eb="6">
      <t>ザイセイチョウセイキキン</t>
    </rPh>
    <rPh sb="6" eb="9">
      <t>ツミタテキン</t>
    </rPh>
    <phoneticPr fontId="3"/>
  </si>
  <si>
    <t>財政調整基金積立金計</t>
    <rPh sb="9" eb="10">
      <t>ケイ</t>
    </rPh>
    <phoneticPr fontId="3"/>
  </si>
  <si>
    <t>2-5-1</t>
  </si>
  <si>
    <t>税務職員人件費</t>
    <rPh sb="0" eb="2">
      <t>ゼイム</t>
    </rPh>
    <rPh sb="2" eb="4">
      <t>ショクイン</t>
    </rPh>
    <rPh sb="4" eb="7">
      <t>ジンケンヒ</t>
    </rPh>
    <phoneticPr fontId="12"/>
  </si>
  <si>
    <t>管理課</t>
    <rPh sb="0" eb="3">
      <t>カンリカ</t>
    </rPh>
    <phoneticPr fontId="12"/>
  </si>
  <si>
    <t>職員費計</t>
    <rPh sb="0" eb="2">
      <t>ショクイン</t>
    </rPh>
    <rPh sb="2" eb="3">
      <t>ヒ</t>
    </rPh>
    <rPh sb="3" eb="4">
      <t>ケイ</t>
    </rPh>
    <phoneticPr fontId="7"/>
  </si>
  <si>
    <t>2-5-2</t>
  </si>
  <si>
    <t>市税の賦課徴収関係経費</t>
    <rPh sb="0" eb="1">
      <t>シ</t>
    </rPh>
    <rPh sb="1" eb="2">
      <t>ゼイ</t>
    </rPh>
    <rPh sb="3" eb="11">
      <t>フカチョウシュウカンケイケイヒ</t>
    </rPh>
    <phoneticPr fontId="7"/>
  </si>
  <si>
    <t>管理課　他</t>
    <rPh sb="0" eb="3">
      <t>カンリカ</t>
    </rPh>
    <rPh sb="4" eb="5">
      <t>ホカ</t>
    </rPh>
    <phoneticPr fontId="7"/>
  </si>
  <si>
    <t>税務事務に係るシステム運用関係経費</t>
    <rPh sb="0" eb="2">
      <t>ゼイム</t>
    </rPh>
    <rPh sb="2" eb="4">
      <t>ジム</t>
    </rPh>
    <rPh sb="5" eb="6">
      <t>カカ</t>
    </rPh>
    <rPh sb="11" eb="13">
      <t>ウンヨウ</t>
    </rPh>
    <rPh sb="13" eb="15">
      <t>カンケイ</t>
    </rPh>
    <rPh sb="15" eb="17">
      <t>ケイヒ</t>
    </rPh>
    <phoneticPr fontId="7"/>
  </si>
  <si>
    <t>納税推進センターによる初期滞納段階での納税催告経費</t>
    <rPh sb="0" eb="4">
      <t>ノウゼイスイシン</t>
    </rPh>
    <rPh sb="11" eb="17">
      <t>ショキタイノウダンカイ</t>
    </rPh>
    <rPh sb="19" eb="21">
      <t>ノウゼイ</t>
    </rPh>
    <rPh sb="21" eb="23">
      <t>サイコク</t>
    </rPh>
    <rPh sb="23" eb="25">
      <t>ケイヒ</t>
    </rPh>
    <phoneticPr fontId="7"/>
  </si>
  <si>
    <t>収税課</t>
    <rPh sb="0" eb="2">
      <t>シュウゼイ</t>
    </rPh>
    <rPh sb="2" eb="3">
      <t>カ</t>
    </rPh>
    <phoneticPr fontId="7"/>
  </si>
  <si>
    <t>市債権回収対策室に係る運営経費</t>
    <rPh sb="0" eb="8">
      <t>シサイケンカイシュウタイサクシツ</t>
    </rPh>
    <rPh sb="9" eb="10">
      <t>カカ</t>
    </rPh>
    <rPh sb="11" eb="13">
      <t>ウンエイ</t>
    </rPh>
    <rPh sb="13" eb="15">
      <t>ケイヒ</t>
    </rPh>
    <phoneticPr fontId="7"/>
  </si>
  <si>
    <t>収税課</t>
    <rPh sb="0" eb="2">
      <t>シュウゼイ</t>
    </rPh>
    <rPh sb="2" eb="3">
      <t>カ</t>
    </rPh>
    <phoneticPr fontId="13"/>
  </si>
  <si>
    <t>管理課</t>
    <rPh sb="0" eb="3">
      <t>カンリカ</t>
    </rPh>
    <phoneticPr fontId="7"/>
  </si>
  <si>
    <t>2-5-3</t>
  </si>
  <si>
    <t>固定資産評価審査委員の報酬</t>
    <rPh sb="0" eb="2">
      <t>コテイ</t>
    </rPh>
    <rPh sb="2" eb="4">
      <t>シサン</t>
    </rPh>
    <rPh sb="4" eb="6">
      <t>ヒョウカ</t>
    </rPh>
    <rPh sb="6" eb="8">
      <t>シンサ</t>
    </rPh>
    <rPh sb="8" eb="10">
      <t>イイン</t>
    </rPh>
    <rPh sb="11" eb="13">
      <t>ホウシュウ</t>
    </rPh>
    <phoneticPr fontId="7"/>
  </si>
  <si>
    <t>固定資産評価審査委員会に係る運営関係経費</t>
    <rPh sb="0" eb="2">
      <t>コテイ</t>
    </rPh>
    <rPh sb="2" eb="4">
      <t>シサン</t>
    </rPh>
    <rPh sb="4" eb="6">
      <t>ヒョウカ</t>
    </rPh>
    <rPh sb="6" eb="8">
      <t>シンサ</t>
    </rPh>
    <rPh sb="8" eb="10">
      <t>イイン</t>
    </rPh>
    <rPh sb="10" eb="11">
      <t>カイ</t>
    </rPh>
    <rPh sb="12" eb="13">
      <t>カカ</t>
    </rPh>
    <rPh sb="14" eb="16">
      <t>ウンエイ</t>
    </rPh>
    <rPh sb="16" eb="18">
      <t>カンケイ</t>
    </rPh>
    <rPh sb="18" eb="20">
      <t>ケイヒ</t>
    </rPh>
    <phoneticPr fontId="7"/>
  </si>
  <si>
    <t>固定資産評価審査委員会費計</t>
  </si>
  <si>
    <t>財源課</t>
    <rPh sb="0" eb="2">
      <t>ザイゲン</t>
    </rPh>
    <rPh sb="2" eb="3">
      <t>カ</t>
    </rPh>
    <phoneticPr fontId="3"/>
  </si>
  <si>
    <t>2-1-14</t>
    <phoneticPr fontId="4"/>
  </si>
  <si>
    <t>各所施設に係る整備費</t>
    <rPh sb="0" eb="2">
      <t>カクショ</t>
    </rPh>
    <rPh sb="2" eb="4">
      <t>シセツ</t>
    </rPh>
    <rPh sb="5" eb="6">
      <t>カカ</t>
    </rPh>
    <rPh sb="7" eb="10">
      <t>セイビヒ</t>
    </rPh>
    <phoneticPr fontId="4"/>
  </si>
  <si>
    <t>予備費</t>
    <rPh sb="0" eb="3">
      <t>ヨビヒ</t>
    </rPh>
    <phoneticPr fontId="7"/>
  </si>
  <si>
    <t>財務課</t>
    <rPh sb="0" eb="2">
      <t>ザイム</t>
    </rPh>
    <rPh sb="2" eb="3">
      <t>カ</t>
    </rPh>
    <phoneticPr fontId="7"/>
  </si>
  <si>
    <t>予備費計</t>
  </si>
  <si>
    <t>16-1-1</t>
    <phoneticPr fontId="3"/>
  </si>
  <si>
    <t>14-1-1</t>
    <phoneticPr fontId="3"/>
  </si>
  <si>
    <t>元利償還金及公債諸費</t>
    <phoneticPr fontId="4"/>
  </si>
  <si>
    <t>各所施設整備費計</t>
    <rPh sb="0" eb="4">
      <t>カクショシセツ</t>
    </rPh>
    <rPh sb="4" eb="7">
      <t>セイビヒ</t>
    </rPh>
    <rPh sb="7" eb="8">
      <t>ケイ</t>
    </rPh>
    <phoneticPr fontId="4"/>
  </si>
  <si>
    <t>5 年 度</t>
    <phoneticPr fontId="3"/>
  </si>
  <si>
    <t>6 年 度</t>
    <rPh sb="2" eb="3">
      <t>ネン</t>
    </rPh>
    <rPh sb="4" eb="5">
      <t>ド</t>
    </rPh>
    <phoneticPr fontId="4"/>
  </si>
  <si>
    <t>市税等の過年度過誤納還付金</t>
    <phoneticPr fontId="7"/>
  </si>
  <si>
    <t>過誤納金の還付に伴う加算金</t>
    <phoneticPr fontId="7"/>
  </si>
  <si>
    <t>賦課徴収費計</t>
    <phoneticPr fontId="4"/>
  </si>
  <si>
    <t>管理課</t>
    <rPh sb="0" eb="3">
      <t>カンリカ</t>
    </rPh>
    <phoneticPr fontId="3"/>
  </si>
  <si>
    <t>物価高騰対応重点支援給付金支給事業費計</t>
    <phoneticPr fontId="3"/>
  </si>
  <si>
    <t>2-2-6</t>
  </si>
  <si>
    <t>物価高騰対応重点支援給付金(調整給付分)の支給</t>
    <rPh sb="0" eb="2">
      <t>ブッカ</t>
    </rPh>
    <rPh sb="2" eb="4">
      <t>コウトウ</t>
    </rPh>
    <rPh sb="4" eb="6">
      <t>タイオウ</t>
    </rPh>
    <rPh sb="6" eb="8">
      <t>ジュウテン</t>
    </rPh>
    <rPh sb="8" eb="10">
      <t>シエン</t>
    </rPh>
    <rPh sb="10" eb="13">
      <t>キュウフキン</t>
    </rPh>
    <rPh sb="21" eb="23">
      <t>シキュウ</t>
    </rPh>
    <phoneticPr fontId="4"/>
  </si>
  <si>
    <t>課税課</t>
    <rPh sb="0" eb="3">
      <t>カゼイカ</t>
    </rPh>
    <phoneticPr fontId="4"/>
  </si>
  <si>
    <t>バックオフィスＤＸ推進事業（予算編成システム）</t>
    <rPh sb="9" eb="11">
      <t>スイシン</t>
    </rPh>
    <rPh sb="11" eb="13">
      <t>ジギョウ</t>
    </rPh>
    <rPh sb="14" eb="16">
      <t>ヨサン</t>
    </rPh>
    <rPh sb="16" eb="18">
      <t>ヘンセイ</t>
    </rPh>
    <phoneticPr fontId="3"/>
  </si>
  <si>
    <t>元利償還金及公債諸費計</t>
    <rPh sb="0" eb="2">
      <t>ガンリ</t>
    </rPh>
    <rPh sb="2" eb="5">
      <t>ショウカンキン</t>
    </rPh>
    <rPh sb="5" eb="6">
      <t>オヨ</t>
    </rPh>
    <rPh sb="6" eb="8">
      <t>コウサイ</t>
    </rPh>
    <rPh sb="8" eb="10">
      <t>ショヒ</t>
    </rPh>
    <rPh sb="10" eb="11">
      <t>ケイ</t>
    </rPh>
    <phoneticPr fontId="4"/>
  </si>
  <si>
    <t>税証明等発行手数料におけるキャッシュレス決済の導入による利便性向上事業</t>
    <rPh sb="0" eb="1">
      <t>ゼイ</t>
    </rPh>
    <rPh sb="1" eb="3">
      <t>ショウメイ</t>
    </rPh>
    <rPh sb="3" eb="4">
      <t>トウ</t>
    </rPh>
    <rPh sb="4" eb="6">
      <t>ハッコウ</t>
    </rPh>
    <rPh sb="6" eb="9">
      <t>テスウリョウ</t>
    </rPh>
    <rPh sb="20" eb="22">
      <t>ケッサイ</t>
    </rPh>
    <rPh sb="23" eb="25">
      <t>ドウニュウ</t>
    </rPh>
    <rPh sb="28" eb="30">
      <t>リベン</t>
    </rPh>
    <rPh sb="30" eb="31">
      <t>セイ</t>
    </rPh>
    <rPh sb="31" eb="33">
      <t>コウジョウ</t>
    </rPh>
    <rPh sb="33" eb="35">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</si>
</sst>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
  </numFmts>
  <fonts count="16">
    <font>
      <sz val="11"/>
      <name val="ＭＳ Ｐゴシック"/>
      <family val="3"/>
      <charset val="128"/>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14"/>
      <name val="ＭＳ Ｐゴシック"/>
      <family val="3"/>
      <charset val="128"/>
    </font>
    <font>
      <sz val="12"/>
      <color theme="1"/>
      <name val="ＭＳ Ｐゴシック"/>
      <family val="3"/>
      <charset val="128"/>
    </font>
    <font>
      <sz val="14"/>
      <color theme="1"/>
      <name val="ＭＳ Ｐゴシック"/>
      <family val="3"/>
      <charset val="128"/>
    </font>
    <font>
      <u/>
      <sz val="11"/>
      <color theme="10"/>
      <name val="ＭＳ Ｐゴシック"/>
      <family val="3"/>
      <charset val="128"/>
    </font>
    <font>
      <u/>
      <sz val="10"/>
      <color theme="10"/>
      <name val="ＭＳ Ｐゴシック"/>
      <family val="3"/>
      <charset val="128"/>
    </font>
  </fonts>
  <fills count="2">
    <fill>
      <patternFill patternType="none"/>
    </fill>
    <fill>
      <patternFill patternType="gray125"/>
    </fill>
  </fills>
  <borders count="29">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38" fontId="5" fillId="0" borderId="0" applyFont="0" applyFill="0" applyBorder="0" applyAlignment="0" applyProtection="0"/>
    <xf numFmtId="0" fontId="5" fillId="0" borderId="0"/>
    <xf numFmtId="0" fontId="2" fillId="0" borderId="0"/>
    <xf numFmtId="0" fontId="5" fillId="0" borderId="0"/>
    <xf numFmtId="38" fontId="5" fillId="0" borderId="0" applyFont="0" applyFill="0" applyBorder="0" applyAlignment="0" applyProtection="0"/>
    <xf numFmtId="0" fontId="1" fillId="0" borderId="0">
      <alignment vertical="center"/>
    </xf>
    <xf numFmtId="0" fontId="14" fillId="0" borderId="0" applyNumberFormat="0" applyFill="0" applyBorder="0" applyAlignment="0" applyProtection="0"/>
    <xf numFmtId="0" fontId="14" fillId="0" borderId="0" applyNumberFormat="0" applyFill="0" applyBorder="0" applyAlignment="0" applyProtection="0"/>
  </cellStyleXfs>
  <cellXfs count="94">
    <xf numFmtId="0" fontId="0" fillId="0" borderId="0" xfId="0"/>
    <xf numFmtId="0" fontId="8" fillId="0" borderId="0" xfId="3" applyNumberFormat="1" applyFont="1" applyFill="1" applyAlignment="1">
      <alignment vertical="center"/>
    </xf>
    <xf numFmtId="0" fontId="6" fillId="0" borderId="0" xfId="3" applyNumberFormat="1" applyFont="1" applyFill="1" applyAlignment="1">
      <alignment vertical="center"/>
    </xf>
    <xf numFmtId="0" fontId="6" fillId="0" borderId="0" xfId="3" applyNumberFormat="1" applyFont="1" applyFill="1" applyAlignment="1">
      <alignment horizontal="center" vertical="center"/>
    </xf>
    <xf numFmtId="0" fontId="6" fillId="0" borderId="0" xfId="3" applyFont="1" applyFill="1" applyAlignment="1">
      <alignment vertical="center"/>
    </xf>
    <xf numFmtId="0" fontId="9" fillId="0" borderId="0" xfId="3" applyNumberFormat="1" applyFont="1" applyFill="1" applyAlignment="1">
      <alignment horizontal="left" vertical="center"/>
    </xf>
    <xf numFmtId="0" fontId="10" fillId="0" borderId="0" xfId="3" applyNumberFormat="1" applyFont="1" applyFill="1" applyBorder="1" applyAlignment="1">
      <alignment horizontal="right" vertical="center" wrapText="1"/>
    </xf>
    <xf numFmtId="0" fontId="6" fillId="0" borderId="0" xfId="3" applyNumberFormat="1" applyFont="1" applyFill="1" applyAlignment="1">
      <alignment horizontal="right" vertical="center"/>
    </xf>
    <xf numFmtId="0" fontId="10" fillId="0" borderId="0" xfId="3" applyNumberFormat="1" applyFont="1" applyFill="1" applyAlignment="1">
      <alignment horizontal="right" vertical="center"/>
    </xf>
    <xf numFmtId="0" fontId="7" fillId="0" borderId="5" xfId="3" applyNumberFormat="1" applyFont="1" applyFill="1" applyBorder="1" applyAlignment="1">
      <alignment horizontal="center" vertical="center"/>
    </xf>
    <xf numFmtId="0" fontId="7" fillId="0" borderId="6" xfId="3" applyNumberFormat="1" applyFont="1" applyFill="1" applyBorder="1" applyAlignment="1">
      <alignment horizontal="center" vertical="center"/>
    </xf>
    <xf numFmtId="0" fontId="7" fillId="0" borderId="8" xfId="3" applyNumberFormat="1" applyFont="1" applyFill="1" applyBorder="1" applyAlignment="1">
      <alignment horizontal="center" vertical="center"/>
    </xf>
    <xf numFmtId="0" fontId="7" fillId="0" borderId="4" xfId="3" applyNumberFormat="1" applyFont="1" applyFill="1" applyBorder="1" applyAlignment="1">
      <alignment horizontal="center" vertical="center"/>
    </xf>
    <xf numFmtId="177" fontId="6" fillId="0" borderId="10" xfId="3" applyNumberFormat="1" applyFont="1" applyFill="1" applyBorder="1" applyAlignment="1">
      <alignment vertical="center" shrinkToFit="1"/>
    </xf>
    <xf numFmtId="177" fontId="6" fillId="0" borderId="11" xfId="3" applyNumberFormat="1" applyFont="1" applyFill="1" applyBorder="1" applyAlignment="1">
      <alignment horizontal="right" vertical="center" shrinkToFit="1"/>
    </xf>
    <xf numFmtId="179" fontId="6" fillId="0" borderId="10" xfId="3" applyNumberFormat="1" applyFont="1" applyFill="1" applyBorder="1" applyAlignment="1">
      <alignment vertical="center" shrinkToFit="1"/>
    </xf>
    <xf numFmtId="178" fontId="6" fillId="0" borderId="9" xfId="3" applyNumberFormat="1" applyFont="1" applyFill="1" applyBorder="1" applyAlignment="1">
      <alignment vertical="center" shrinkToFit="1"/>
    </xf>
    <xf numFmtId="177" fontId="6" fillId="0" borderId="11" xfId="3" applyNumberFormat="1" applyFont="1" applyFill="1" applyBorder="1" applyAlignment="1">
      <alignment vertical="center" shrinkToFit="1"/>
    </xf>
    <xf numFmtId="179" fontId="6" fillId="0" borderId="9" xfId="3" applyNumberFormat="1" applyFont="1" applyFill="1" applyBorder="1" applyAlignment="1">
      <alignment vertical="center" shrinkToFit="1"/>
    </xf>
    <xf numFmtId="177" fontId="6" fillId="0" borderId="12" xfId="3" applyNumberFormat="1" applyFont="1" applyFill="1" applyBorder="1" applyAlignment="1">
      <alignment horizontal="right" vertical="center" shrinkToFit="1"/>
    </xf>
    <xf numFmtId="178" fontId="6" fillId="0" borderId="13" xfId="3" applyNumberFormat="1" applyFont="1" applyFill="1" applyBorder="1" applyAlignment="1">
      <alignment vertical="center" shrinkToFit="1"/>
    </xf>
    <xf numFmtId="179" fontId="6" fillId="0" borderId="14" xfId="3" applyNumberFormat="1" applyFont="1" applyFill="1" applyBorder="1" applyAlignment="1">
      <alignment vertical="center" shrinkToFit="1"/>
    </xf>
    <xf numFmtId="178" fontId="6" fillId="0" borderId="14" xfId="3" applyNumberFormat="1" applyFont="1" applyFill="1" applyBorder="1" applyAlignment="1">
      <alignment vertical="center" shrinkToFit="1"/>
    </xf>
    <xf numFmtId="178" fontId="6" fillId="0" borderId="15" xfId="3" applyNumberFormat="1" applyFont="1" applyFill="1" applyBorder="1" applyAlignment="1">
      <alignment vertical="center" shrinkToFit="1"/>
    </xf>
    <xf numFmtId="0" fontId="6" fillId="0" borderId="0" xfId="3" applyNumberFormat="1" applyFont="1" applyFill="1" applyBorder="1" applyAlignment="1">
      <alignment vertical="center"/>
    </xf>
    <xf numFmtId="0" fontId="6" fillId="0" borderId="0" xfId="3" applyNumberFormat="1" applyFont="1" applyFill="1" applyBorder="1" applyAlignment="1">
      <alignment horizontal="center" vertical="center"/>
    </xf>
    <xf numFmtId="0" fontId="6" fillId="0" borderId="0" xfId="3" applyNumberFormat="1" applyFont="1" applyFill="1" applyAlignment="1">
      <alignment horizontal="left" vertical="center"/>
    </xf>
    <xf numFmtId="0" fontId="7" fillId="0" borderId="0" xfId="3" applyNumberFormat="1" applyFont="1" applyFill="1" applyAlignment="1">
      <alignment vertical="center"/>
    </xf>
    <xf numFmtId="0" fontId="6" fillId="0" borderId="0" xfId="3" applyFont="1" applyFill="1" applyAlignment="1">
      <alignment horizontal="right" vertical="center"/>
    </xf>
    <xf numFmtId="0" fontId="9" fillId="0" borderId="0" xfId="3" applyNumberFormat="1" applyFont="1" applyFill="1" applyAlignment="1">
      <alignment horizontal="right" vertical="center"/>
    </xf>
    <xf numFmtId="0" fontId="7" fillId="0" borderId="0" xfId="3" applyFont="1" applyFill="1" applyAlignment="1">
      <alignment vertical="center"/>
    </xf>
    <xf numFmtId="0" fontId="7" fillId="0" borderId="0" xfId="3" applyFont="1" applyFill="1" applyAlignment="1">
      <alignment horizontal="center" vertical="center"/>
    </xf>
    <xf numFmtId="0" fontId="7" fillId="0" borderId="0" xfId="3" applyNumberFormat="1" applyFont="1" applyFill="1" applyAlignment="1">
      <alignment horizontal="center" vertical="center"/>
    </xf>
    <xf numFmtId="0" fontId="7" fillId="0" borderId="0" xfId="3" applyNumberFormat="1" applyFont="1" applyFill="1" applyAlignment="1">
      <alignment horizontal="center" vertical="center" shrinkToFit="1"/>
    </xf>
    <xf numFmtId="0" fontId="7" fillId="0" borderId="0" xfId="3" applyNumberFormat="1" applyFont="1" applyFill="1" applyBorder="1" applyAlignment="1">
      <alignment vertical="center"/>
    </xf>
    <xf numFmtId="0" fontId="11" fillId="0" borderId="0" xfId="0" applyFont="1" applyAlignment="1">
      <alignment horizontal="right" vertical="center"/>
    </xf>
    <xf numFmtId="177" fontId="6" fillId="0" borderId="12" xfId="3" applyNumberFormat="1" applyFont="1" applyFill="1" applyBorder="1" applyAlignment="1">
      <alignment vertical="center" shrinkToFit="1"/>
    </xf>
    <xf numFmtId="177" fontId="6" fillId="0" borderId="27" xfId="3" applyNumberFormat="1" applyFont="1" applyFill="1" applyBorder="1" applyAlignment="1">
      <alignment vertical="center" shrinkToFit="1"/>
    </xf>
    <xf numFmtId="0" fontId="6" fillId="0" borderId="0" xfId="3" applyNumberFormat="1" applyFont="1" applyFill="1" applyBorder="1" applyAlignment="1">
      <alignment horizontal="right" vertical="center"/>
    </xf>
    <xf numFmtId="0" fontId="6" fillId="0" borderId="0" xfId="3" applyNumberFormat="1" applyFont="1" applyFill="1" applyBorder="1" applyAlignment="1">
      <alignment horizontal="left" vertical="center"/>
    </xf>
    <xf numFmtId="0" fontId="6" fillId="0" borderId="0" xfId="3" applyFont="1" applyFill="1" applyBorder="1" applyAlignment="1">
      <alignment vertical="center"/>
    </xf>
    <xf numFmtId="0" fontId="7" fillId="0" borderId="0" xfId="3" applyNumberFormat="1" applyFont="1" applyFill="1" applyBorder="1" applyAlignment="1">
      <alignment horizontal="center" vertical="center"/>
    </xf>
    <xf numFmtId="0" fontId="7" fillId="0" borderId="0" xfId="3" applyNumberFormat="1" applyFont="1" applyFill="1" applyBorder="1" applyAlignment="1">
      <alignment horizontal="center" vertical="center" shrinkToFit="1"/>
    </xf>
    <xf numFmtId="177" fontId="6" fillId="0" borderId="0" xfId="3" applyNumberFormat="1" applyFont="1" applyFill="1" applyBorder="1" applyAlignment="1">
      <alignment horizontal="right" vertical="center" shrinkToFit="1"/>
    </xf>
    <xf numFmtId="178" fontId="6" fillId="0" borderId="0" xfId="3" applyNumberFormat="1" applyFont="1" applyFill="1" applyBorder="1" applyAlignment="1">
      <alignment horizontal="right" vertical="center" shrinkToFit="1"/>
    </xf>
    <xf numFmtId="178" fontId="6" fillId="0" borderId="0" xfId="3" applyNumberFormat="1" applyFont="1" applyFill="1" applyBorder="1" applyAlignment="1">
      <alignment vertical="center" shrinkToFit="1"/>
    </xf>
    <xf numFmtId="0" fontId="7" fillId="0" borderId="7" xfId="3" applyNumberFormat="1" applyFont="1" applyFill="1" applyBorder="1" applyAlignment="1">
      <alignment horizontal="center" vertical="center"/>
    </xf>
    <xf numFmtId="0" fontId="7" fillId="0" borderId="9" xfId="3" applyNumberFormat="1" applyFont="1" applyFill="1" applyBorder="1" applyAlignment="1">
      <alignment horizontal="center" vertical="center"/>
    </xf>
    <xf numFmtId="177" fontId="7" fillId="0" borderId="25" xfId="3" applyNumberFormat="1" applyFont="1" applyFill="1" applyBorder="1" applyAlignment="1">
      <alignment horizontal="center" vertical="center" wrapText="1"/>
    </xf>
    <xf numFmtId="177" fontId="7" fillId="0" borderId="8" xfId="3" applyNumberFormat="1" applyFont="1" applyFill="1" applyBorder="1" applyAlignment="1">
      <alignment horizontal="center" vertical="center" wrapText="1"/>
    </xf>
    <xf numFmtId="49" fontId="7" fillId="0" borderId="11" xfId="3" applyNumberFormat="1" applyFont="1" applyFill="1" applyBorder="1" applyAlignment="1">
      <alignment horizontal="center" vertical="center"/>
    </xf>
    <xf numFmtId="49" fontId="7" fillId="0" borderId="9" xfId="3" applyNumberFormat="1" applyFont="1" applyFill="1" applyBorder="1" applyAlignment="1">
      <alignment horizontal="center" vertical="center"/>
    </xf>
    <xf numFmtId="0" fontId="15" fillId="0" borderId="11" xfId="8" applyNumberFormat="1" applyFont="1" applyFill="1" applyBorder="1" applyAlignment="1">
      <alignment horizontal="left" vertical="center" wrapText="1"/>
    </xf>
    <xf numFmtId="0" fontId="15" fillId="0" borderId="9" xfId="8" applyNumberFormat="1" applyFont="1" applyFill="1" applyBorder="1" applyAlignment="1">
      <alignment horizontal="left" vertical="center" wrapText="1"/>
    </xf>
    <xf numFmtId="177" fontId="7" fillId="0" borderId="11" xfId="3" applyNumberFormat="1" applyFont="1" applyFill="1" applyBorder="1" applyAlignment="1">
      <alignment horizontal="center" vertical="center" wrapText="1"/>
    </xf>
    <xf numFmtId="177" fontId="7" fillId="0" borderId="9" xfId="3" applyNumberFormat="1" applyFont="1" applyFill="1" applyBorder="1" applyAlignment="1">
      <alignment horizontal="center" vertical="center" wrapText="1"/>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176" fontId="7" fillId="0" borderId="19" xfId="3" applyNumberFormat="1" applyFont="1" applyFill="1" applyBorder="1" applyAlignment="1">
      <alignment horizontal="center" vertical="center"/>
    </xf>
    <xf numFmtId="176" fontId="7" fillId="0" borderId="20"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xf>
    <xf numFmtId="176" fontId="7" fillId="0" borderId="21" xfId="3" applyNumberFormat="1" applyFont="1" applyFill="1" applyBorder="1" applyAlignment="1">
      <alignment horizontal="center" vertical="center"/>
    </xf>
    <xf numFmtId="176" fontId="7" fillId="0" borderId="22" xfId="3" applyNumberFormat="1" applyFont="1" applyFill="1" applyBorder="1" applyAlignment="1">
      <alignment horizontal="center" vertical="center"/>
    </xf>
    <xf numFmtId="176" fontId="7" fillId="0" borderId="4" xfId="3" applyNumberFormat="1" applyFont="1" applyFill="1" applyBorder="1" applyAlignment="1">
      <alignment horizontal="center" vertical="center"/>
    </xf>
    <xf numFmtId="176" fontId="7" fillId="0" borderId="11" xfId="3" applyNumberFormat="1" applyFont="1" applyFill="1" applyBorder="1" applyAlignment="1">
      <alignment horizontal="center" vertical="center"/>
    </xf>
    <xf numFmtId="176" fontId="7" fillId="0" borderId="9" xfId="3" applyNumberFormat="1" applyFont="1" applyFill="1" applyBorder="1" applyAlignment="1">
      <alignment horizontal="center" vertical="center"/>
    </xf>
    <xf numFmtId="0" fontId="10" fillId="0" borderId="18" xfId="3" applyNumberFormat="1" applyFont="1" applyFill="1" applyBorder="1" applyAlignment="1">
      <alignment horizontal="right" vertical="center" wrapText="1"/>
    </xf>
    <xf numFmtId="0" fontId="15" fillId="0" borderId="10" xfId="8" applyNumberFormat="1" applyFont="1" applyFill="1" applyBorder="1" applyAlignment="1">
      <alignment horizontal="left" vertical="center" wrapText="1"/>
    </xf>
    <xf numFmtId="0" fontId="7" fillId="0" borderId="0" xfId="3" applyNumberFormat="1" applyFont="1" applyFill="1" applyBorder="1" applyAlignment="1">
      <alignment horizontal="center" vertical="center"/>
    </xf>
    <xf numFmtId="0" fontId="7" fillId="0" borderId="0" xfId="3" applyNumberFormat="1" applyFont="1" applyFill="1" applyBorder="1" applyAlignment="1">
      <alignment horizontal="center" vertical="center" wrapText="1"/>
    </xf>
    <xf numFmtId="176" fontId="7" fillId="0" borderId="0" xfId="3" applyNumberFormat="1" applyFont="1" applyFill="1" applyBorder="1" applyAlignment="1">
      <alignment horizontal="center" vertical="center"/>
    </xf>
    <xf numFmtId="0" fontId="7" fillId="0" borderId="0" xfId="3" applyNumberFormat="1" applyFont="1" applyFill="1" applyBorder="1" applyAlignment="1">
      <alignment horizontal="left" vertical="center" wrapText="1"/>
    </xf>
    <xf numFmtId="177" fontId="7" fillId="0" borderId="0" xfId="3" applyNumberFormat="1" applyFont="1" applyFill="1" applyBorder="1" applyAlignment="1">
      <alignment horizontal="center" vertical="center" wrapText="1"/>
    </xf>
    <xf numFmtId="0" fontId="6" fillId="0" borderId="0" xfId="3" applyFont="1" applyFill="1" applyBorder="1" applyAlignment="1">
      <alignment horizontal="center" vertical="center"/>
    </xf>
    <xf numFmtId="0" fontId="7" fillId="0" borderId="19" xfId="3" applyNumberFormat="1" applyFont="1" applyFill="1" applyBorder="1" applyAlignment="1">
      <alignment horizontal="center" vertical="center"/>
    </xf>
    <xf numFmtId="0" fontId="7" fillId="0" borderId="20" xfId="3" applyNumberFormat="1" applyFont="1" applyFill="1" applyBorder="1" applyAlignment="1">
      <alignment horizontal="center" vertical="center"/>
    </xf>
    <xf numFmtId="0" fontId="7" fillId="0" borderId="1" xfId="3" applyNumberFormat="1" applyFont="1" applyFill="1" applyBorder="1" applyAlignment="1">
      <alignment horizontal="center" vertical="center"/>
    </xf>
    <xf numFmtId="0" fontId="7" fillId="0" borderId="17" xfId="3" applyNumberFormat="1" applyFont="1" applyFill="1" applyBorder="1" applyAlignment="1">
      <alignment horizontal="center" vertical="center"/>
    </xf>
    <xf numFmtId="0" fontId="7" fillId="0" borderId="18" xfId="3" applyNumberFormat="1" applyFont="1" applyFill="1" applyBorder="1" applyAlignment="1">
      <alignment horizontal="center" vertical="center"/>
    </xf>
    <xf numFmtId="0" fontId="7" fillId="0" borderId="26" xfId="3" applyNumberFormat="1" applyFont="1" applyFill="1" applyBorder="1" applyAlignment="1">
      <alignment horizontal="center" vertical="center"/>
    </xf>
    <xf numFmtId="0" fontId="7" fillId="0" borderId="24" xfId="3" applyFont="1" applyFill="1" applyBorder="1" applyAlignment="1">
      <alignment horizontal="center" vertical="center"/>
    </xf>
    <xf numFmtId="0" fontId="7" fillId="0" borderId="11" xfId="3" applyNumberFormat="1" applyFont="1" applyFill="1" applyBorder="1" applyAlignment="1">
      <alignment horizontal="left" vertical="center" wrapText="1"/>
    </xf>
    <xf numFmtId="0" fontId="7" fillId="0" borderId="9" xfId="3" applyNumberFormat="1" applyFont="1" applyFill="1" applyBorder="1" applyAlignment="1">
      <alignment horizontal="left" vertical="center" wrapText="1"/>
    </xf>
    <xf numFmtId="0" fontId="7" fillId="0" borderId="7" xfId="3" applyNumberFormat="1" applyFont="1" applyFill="1" applyBorder="1" applyAlignment="1">
      <alignment horizontal="center" vertical="center"/>
    </xf>
    <xf numFmtId="0" fontId="7" fillId="0" borderId="9" xfId="3" applyNumberFormat="1" applyFont="1" applyFill="1" applyBorder="1" applyAlignment="1">
      <alignment horizontal="center" vertical="center"/>
    </xf>
    <xf numFmtId="0" fontId="7" fillId="0" borderId="7" xfId="3" applyNumberFormat="1" applyFont="1" applyFill="1" applyBorder="1" applyAlignment="1">
      <alignment horizontal="center" vertical="center" wrapText="1"/>
    </xf>
    <xf numFmtId="0" fontId="7" fillId="0" borderId="23"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7" fillId="0" borderId="13" xfId="3" applyNumberFormat="1" applyFont="1" applyFill="1" applyBorder="1" applyAlignment="1">
      <alignment horizontal="center" vertical="center"/>
    </xf>
    <xf numFmtId="49" fontId="7" fillId="0" borderId="2" xfId="3" applyNumberFormat="1" applyFont="1" applyFill="1" applyBorder="1" applyAlignment="1">
      <alignment horizontal="center" vertical="center"/>
    </xf>
    <xf numFmtId="49" fontId="7" fillId="0" borderId="3" xfId="3" applyNumberFormat="1" applyFont="1" applyFill="1" applyBorder="1" applyAlignment="1">
      <alignment horizontal="center" vertical="center"/>
    </xf>
    <xf numFmtId="0" fontId="15" fillId="0" borderId="28" xfId="8" applyFont="1" applyFill="1" applyBorder="1" applyAlignment="1">
      <alignment horizontal="left" vertical="center" wrapText="1"/>
    </xf>
    <xf numFmtId="0" fontId="7" fillId="0" borderId="10" xfId="3" applyNumberFormat="1" applyFont="1" applyFill="1" applyBorder="1" applyAlignment="1">
      <alignment horizontal="left" vertical="center" wrapText="1"/>
    </xf>
  </cellXfs>
  <cellStyles count="9">
    <cellStyle name="ハイパーリンク" xfId="8" builtinId="8"/>
    <cellStyle name="ハイパーリンク 2" xfId="7" xr:uid="{00000000-0005-0000-0000-000000000000}"/>
    <cellStyle name="桁区切り 2" xfId="1" xr:uid="{00000000-0005-0000-0000-000001000000}"/>
    <cellStyle name="桁区切り 2 3" xfId="5" xr:uid="{00000000-0005-0000-0000-000002000000}"/>
    <cellStyle name="標準" xfId="0" builtinId="0"/>
    <cellStyle name="標準 17" xfId="4" xr:uid="{00000000-0005-0000-0000-000004000000}"/>
    <cellStyle name="標準 2" xfId="2" xr:uid="{00000000-0005-0000-0000-000005000000}"/>
    <cellStyle name="標準 3" xfId="6" xr:uid="{00000000-0005-0000-0000-000006000000}"/>
    <cellStyle name="標準_③予算事業別調書(目次様式)"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osaka.lg.jp/zaisei/cmsfiles/contents/0000614/614661/240215-10.xlsx" TargetMode="External"/><Relationship Id="rId13" Type="http://schemas.openxmlformats.org/officeDocument/2006/relationships/hyperlink" Target="http://www.city.osaka.lg.jp/zaisei/cmsfiles/contents/0000614/614661/240215-16.xlsx" TargetMode="External"/><Relationship Id="rId3" Type="http://schemas.openxmlformats.org/officeDocument/2006/relationships/hyperlink" Target="http://www.city.osaka.lg.jp/zaisei/cmsfiles/contents/0000614/614661/240215-4.xlsx" TargetMode="External"/><Relationship Id="rId7" Type="http://schemas.openxmlformats.org/officeDocument/2006/relationships/hyperlink" Target="http://www.city.osaka.lg.jp/zaisei/cmsfiles/contents/0000614/614661/240215-9.xlsx" TargetMode="External"/><Relationship Id="rId12" Type="http://schemas.openxmlformats.org/officeDocument/2006/relationships/hyperlink" Target="http://www.city.osaka.lg.jp/zaisei/cmsfiles/contents/0000614/614661/240215-14.xlsx" TargetMode="External"/><Relationship Id="rId2" Type="http://schemas.openxmlformats.org/officeDocument/2006/relationships/hyperlink" Target="http://www.city.osaka.lg.jp/zaisei/cmsfiles/contents/0000614/614661/240215-2.xlsx" TargetMode="External"/><Relationship Id="rId1" Type="http://schemas.openxmlformats.org/officeDocument/2006/relationships/hyperlink" Target="http://www.city.osaka.lg.jp/zaisei/cmsfiles/contents/0000614/614661/240215-1.xlsx" TargetMode="External"/><Relationship Id="rId6" Type="http://schemas.openxmlformats.org/officeDocument/2006/relationships/hyperlink" Target="http://www.city.osaka.lg.jp/zaisei/cmsfiles/contents/0000614/614661/240215-8.xlsx" TargetMode="External"/><Relationship Id="rId11" Type="http://schemas.openxmlformats.org/officeDocument/2006/relationships/hyperlink" Target="http://www.city.osaka.lg.jp/zaisei/cmsfiles/contents/0000614/614661/240215-13.xlsx" TargetMode="External"/><Relationship Id="rId5" Type="http://schemas.openxmlformats.org/officeDocument/2006/relationships/hyperlink" Target="http://www.city.osaka.lg.jp/zaisei/cmsfiles/contents/0000614/614661/240215-6.xlsx" TargetMode="External"/><Relationship Id="rId15" Type="http://schemas.openxmlformats.org/officeDocument/2006/relationships/printerSettings" Target="../printerSettings/printerSettings1.bin"/><Relationship Id="rId10" Type="http://schemas.openxmlformats.org/officeDocument/2006/relationships/hyperlink" Target="http://www.city.osaka.lg.jp/zaisei/cmsfiles/contents/0000614/614661/240215-12.xlsx" TargetMode="External"/><Relationship Id="rId4" Type="http://schemas.openxmlformats.org/officeDocument/2006/relationships/hyperlink" Target="http://www.city.osaka.lg.jp/zaisei/cmsfiles/contents/0000614/614661/240215-5.xlsx" TargetMode="External"/><Relationship Id="rId9" Type="http://schemas.openxmlformats.org/officeDocument/2006/relationships/hyperlink" Target="http://www.city.osaka.lg.jp/zaisei/cmsfiles/contents/0000614/614661/240215-11.xlsx" TargetMode="External"/><Relationship Id="rId14" Type="http://schemas.openxmlformats.org/officeDocument/2006/relationships/hyperlink" Target="http://www.city.osaka.lg.jp/zaisei/cmsfiles/contents/0000614/614661/240215-1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80"/>
  <sheetViews>
    <sheetView tabSelected="1" view="pageBreakPreview" zoomScaleNormal="100" zoomScaleSheetLayoutView="100" workbookViewId="0">
      <selection activeCell="C64" sqref="C64:C65"/>
    </sheetView>
  </sheetViews>
  <sheetFormatPr defaultColWidth="8.6328125" defaultRowHeight="18" customHeight="1"/>
  <cols>
    <col min="1" max="1" width="3.7265625" style="2" customWidth="1"/>
    <col min="2" max="2" width="12.453125" style="2" customWidth="1"/>
    <col min="3" max="3" width="23.7265625" style="2" customWidth="1"/>
    <col min="4" max="4" width="17.453125" style="2" customWidth="1"/>
    <col min="5" max="5" width="12.453125" style="2" customWidth="1"/>
    <col min="6" max="7" width="12.453125" style="3" customWidth="1"/>
    <col min="8" max="8" width="6.26953125" style="4" customWidth="1"/>
    <col min="9" max="9" width="9.36328125" style="4" customWidth="1"/>
    <col min="10" max="10" width="3.26953125" style="4" bestFit="1" customWidth="1"/>
    <col min="11" max="11" width="7.36328125" style="4" bestFit="1" customWidth="1"/>
    <col min="12" max="12" width="2.90625" style="4" customWidth="1"/>
    <col min="13" max="221" width="8.6328125" style="4" customWidth="1"/>
    <col min="222" max="16384" width="8.6328125" style="4"/>
  </cols>
  <sheetData>
    <row r="1" spans="1:9" ht="17.25" customHeight="1">
      <c r="G1" s="33"/>
    </row>
    <row r="2" spans="1:9" ht="17.25" customHeight="1">
      <c r="A2" s="1"/>
      <c r="B2" s="1"/>
      <c r="G2" s="32"/>
      <c r="I2" s="28"/>
    </row>
    <row r="3" spans="1:9" ht="17.25" customHeight="1">
      <c r="A3" s="1"/>
      <c r="B3" s="1"/>
      <c r="G3" s="31"/>
      <c r="I3" s="28"/>
    </row>
    <row r="4" spans="1:9" ht="17.25" customHeight="1">
      <c r="G4" s="32"/>
    </row>
    <row r="5" spans="1:9" ht="18" customHeight="1">
      <c r="A5" s="1" t="s">
        <v>15</v>
      </c>
      <c r="B5" s="1"/>
      <c r="G5" s="2"/>
      <c r="H5" s="35"/>
      <c r="I5" s="35"/>
    </row>
    <row r="6" spans="1:9" ht="15" customHeight="1">
      <c r="G6" s="2"/>
    </row>
    <row r="7" spans="1:9" ht="18" customHeight="1">
      <c r="A7" s="5" t="s">
        <v>16</v>
      </c>
      <c r="B7" s="5"/>
      <c r="D7" s="4"/>
      <c r="E7" s="4"/>
      <c r="F7" s="5"/>
      <c r="G7" s="5"/>
      <c r="I7" s="29" t="s">
        <v>17</v>
      </c>
    </row>
    <row r="8" spans="1:9" ht="10.5" customHeight="1">
      <c r="A8" s="4"/>
      <c r="B8" s="4"/>
      <c r="D8" s="4"/>
      <c r="E8" s="4"/>
      <c r="F8" s="5"/>
      <c r="G8" s="5"/>
    </row>
    <row r="9" spans="1:9" ht="27" customHeight="1" thickBot="1">
      <c r="A9" s="4"/>
      <c r="B9" s="4"/>
      <c r="E9" s="66" t="s">
        <v>0</v>
      </c>
      <c r="F9" s="66"/>
      <c r="G9" s="6"/>
      <c r="I9" s="8" t="s">
        <v>1</v>
      </c>
    </row>
    <row r="10" spans="1:9" ht="15" customHeight="1">
      <c r="A10" s="9" t="s">
        <v>2</v>
      </c>
      <c r="B10" s="10" t="s">
        <v>11</v>
      </c>
      <c r="C10" s="83" t="s">
        <v>9</v>
      </c>
      <c r="D10" s="85" t="s">
        <v>12</v>
      </c>
      <c r="E10" s="46" t="s">
        <v>55</v>
      </c>
      <c r="F10" s="10" t="s">
        <v>56</v>
      </c>
      <c r="G10" s="46" t="s">
        <v>7</v>
      </c>
      <c r="H10" s="86" t="s">
        <v>10</v>
      </c>
      <c r="I10" s="87"/>
    </row>
    <row r="11" spans="1:9" ht="15" customHeight="1">
      <c r="A11" s="11" t="s">
        <v>3</v>
      </c>
      <c r="B11" s="12" t="s">
        <v>6</v>
      </c>
      <c r="C11" s="84"/>
      <c r="D11" s="84"/>
      <c r="E11" s="47" t="s">
        <v>13</v>
      </c>
      <c r="F11" s="47" t="s">
        <v>14</v>
      </c>
      <c r="G11" s="47" t="s">
        <v>8</v>
      </c>
      <c r="H11" s="88"/>
      <c r="I11" s="89"/>
    </row>
    <row r="12" spans="1:9" ht="15" customHeight="1">
      <c r="A12" s="48">
        <v>1</v>
      </c>
      <c r="B12" s="50" t="s">
        <v>18</v>
      </c>
      <c r="C12" s="52" t="s">
        <v>19</v>
      </c>
      <c r="D12" s="54" t="s">
        <v>20</v>
      </c>
      <c r="E12" s="13">
        <v>29582</v>
      </c>
      <c r="F12" s="13">
        <v>26666</v>
      </c>
      <c r="G12" s="13">
        <f t="shared" ref="G12:G55" si="0">+F12-E12</f>
        <v>-2916</v>
      </c>
      <c r="H12" s="56" t="s">
        <v>4</v>
      </c>
      <c r="I12" s="36"/>
    </row>
    <row r="13" spans="1:9" ht="15" customHeight="1">
      <c r="A13" s="49"/>
      <c r="B13" s="51"/>
      <c r="C13" s="53"/>
      <c r="D13" s="55"/>
      <c r="E13" s="18">
        <v>29206</v>
      </c>
      <c r="F13" s="18">
        <v>26290</v>
      </c>
      <c r="G13" s="16">
        <f t="shared" si="0"/>
        <v>-2916</v>
      </c>
      <c r="H13" s="57"/>
      <c r="I13" s="20"/>
    </row>
    <row r="14" spans="1:9" ht="15" customHeight="1">
      <c r="A14" s="48">
        <v>2</v>
      </c>
      <c r="B14" s="50" t="s">
        <v>18</v>
      </c>
      <c r="C14" s="52" t="s">
        <v>65</v>
      </c>
      <c r="D14" s="54" t="s">
        <v>20</v>
      </c>
      <c r="E14" s="13">
        <v>350000</v>
      </c>
      <c r="F14" s="13">
        <v>348726</v>
      </c>
      <c r="G14" s="13">
        <f t="shared" ref="G14:G15" si="1">+F14-E14</f>
        <v>-1274</v>
      </c>
      <c r="H14" s="56" t="s">
        <v>4</v>
      </c>
      <c r="I14" s="36"/>
    </row>
    <row r="15" spans="1:9" ht="15" customHeight="1">
      <c r="A15" s="49"/>
      <c r="B15" s="51"/>
      <c r="C15" s="53"/>
      <c r="D15" s="55"/>
      <c r="E15" s="15">
        <v>350000</v>
      </c>
      <c r="F15" s="15">
        <v>348726</v>
      </c>
      <c r="G15" s="16">
        <f t="shared" si="1"/>
        <v>-1274</v>
      </c>
      <c r="H15" s="57"/>
      <c r="I15" s="20"/>
    </row>
    <row r="16" spans="1:9" ht="15" customHeight="1">
      <c r="A16" s="58" t="s">
        <v>21</v>
      </c>
      <c r="B16" s="59"/>
      <c r="C16" s="59"/>
      <c r="D16" s="60"/>
      <c r="E16" s="17">
        <f>+E12+E14</f>
        <v>379582</v>
      </c>
      <c r="F16" s="17">
        <f>+F12+F14</f>
        <v>375392</v>
      </c>
      <c r="G16" s="13">
        <f t="shared" si="0"/>
        <v>-4190</v>
      </c>
      <c r="H16" s="56"/>
      <c r="I16" s="37"/>
    </row>
    <row r="17" spans="1:9" ht="15" customHeight="1">
      <c r="A17" s="61"/>
      <c r="B17" s="62"/>
      <c r="C17" s="62"/>
      <c r="D17" s="63"/>
      <c r="E17" s="18">
        <f>+E13+E15</f>
        <v>379206</v>
      </c>
      <c r="F17" s="18">
        <f>+F13+F15</f>
        <v>375016</v>
      </c>
      <c r="G17" s="16">
        <f t="shared" si="0"/>
        <v>-4190</v>
      </c>
      <c r="H17" s="57"/>
      <c r="I17" s="20"/>
    </row>
    <row r="18" spans="1:9" ht="15" customHeight="1">
      <c r="A18" s="48">
        <v>3</v>
      </c>
      <c r="B18" s="50" t="s">
        <v>46</v>
      </c>
      <c r="C18" s="81" t="s">
        <v>47</v>
      </c>
      <c r="D18" s="54" t="s">
        <v>20</v>
      </c>
      <c r="E18" s="13">
        <v>500000</v>
      </c>
      <c r="F18" s="13">
        <v>500000</v>
      </c>
      <c r="G18" s="13">
        <f t="shared" ref="G18:G21" si="2">+F18-E18</f>
        <v>0</v>
      </c>
      <c r="H18" s="56" t="s">
        <v>4</v>
      </c>
      <c r="I18" s="36"/>
    </row>
    <row r="19" spans="1:9" ht="15" customHeight="1">
      <c r="A19" s="49"/>
      <c r="B19" s="51"/>
      <c r="C19" s="82"/>
      <c r="D19" s="55"/>
      <c r="E19" s="15">
        <v>500000</v>
      </c>
      <c r="F19" s="15">
        <v>500000</v>
      </c>
      <c r="G19" s="16">
        <f t="shared" si="2"/>
        <v>0</v>
      </c>
      <c r="H19" s="57"/>
      <c r="I19" s="20"/>
    </row>
    <row r="20" spans="1:9" ht="15" customHeight="1">
      <c r="A20" s="58" t="s">
        <v>54</v>
      </c>
      <c r="B20" s="59"/>
      <c r="C20" s="59"/>
      <c r="D20" s="60"/>
      <c r="E20" s="17">
        <f>+E18</f>
        <v>500000</v>
      </c>
      <c r="F20" s="17">
        <f>+F18</f>
        <v>500000</v>
      </c>
      <c r="G20" s="13">
        <f t="shared" si="2"/>
        <v>0</v>
      </c>
      <c r="H20" s="56"/>
      <c r="I20" s="37"/>
    </row>
    <row r="21" spans="1:9" ht="15" customHeight="1">
      <c r="A21" s="61"/>
      <c r="B21" s="62"/>
      <c r="C21" s="62"/>
      <c r="D21" s="63"/>
      <c r="E21" s="18">
        <f>+E19</f>
        <v>500000</v>
      </c>
      <c r="F21" s="18">
        <f>+F19</f>
        <v>500000</v>
      </c>
      <c r="G21" s="16">
        <f t="shared" si="2"/>
        <v>0</v>
      </c>
      <c r="H21" s="57"/>
      <c r="I21" s="20"/>
    </row>
    <row r="22" spans="1:9" ht="15" customHeight="1">
      <c r="A22" s="48">
        <v>4</v>
      </c>
      <c r="B22" s="50" t="s">
        <v>23</v>
      </c>
      <c r="C22" s="52" t="s">
        <v>22</v>
      </c>
      <c r="D22" s="54" t="s">
        <v>20</v>
      </c>
      <c r="E22" s="13">
        <v>5617</v>
      </c>
      <c r="F22" s="13">
        <v>3012</v>
      </c>
      <c r="G22" s="13">
        <f t="shared" si="0"/>
        <v>-2605</v>
      </c>
      <c r="H22" s="56" t="s">
        <v>4</v>
      </c>
      <c r="I22" s="36"/>
    </row>
    <row r="23" spans="1:9" ht="15" customHeight="1">
      <c r="A23" s="49"/>
      <c r="B23" s="51"/>
      <c r="C23" s="53"/>
      <c r="D23" s="55"/>
      <c r="E23" s="15">
        <v>0</v>
      </c>
      <c r="F23" s="15">
        <v>0</v>
      </c>
      <c r="G23" s="16">
        <f t="shared" si="0"/>
        <v>0</v>
      </c>
      <c r="H23" s="57"/>
      <c r="I23" s="20"/>
    </row>
    <row r="24" spans="1:9" ht="15" customHeight="1">
      <c r="A24" s="58" t="s">
        <v>24</v>
      </c>
      <c r="B24" s="59"/>
      <c r="C24" s="59"/>
      <c r="D24" s="60"/>
      <c r="E24" s="17">
        <f>+E22</f>
        <v>5617</v>
      </c>
      <c r="F24" s="17">
        <f>+F22</f>
        <v>3012</v>
      </c>
      <c r="G24" s="13">
        <f t="shared" ref="G24:G37" si="3">+F24-E24</f>
        <v>-2605</v>
      </c>
      <c r="H24" s="56"/>
      <c r="I24" s="37"/>
    </row>
    <row r="25" spans="1:9" ht="15" customHeight="1">
      <c r="A25" s="61"/>
      <c r="B25" s="62"/>
      <c r="C25" s="62"/>
      <c r="D25" s="63"/>
      <c r="E25" s="18">
        <f>+E23</f>
        <v>0</v>
      </c>
      <c r="F25" s="18">
        <f>+F23</f>
        <v>0</v>
      </c>
      <c r="G25" s="16">
        <f t="shared" si="3"/>
        <v>0</v>
      </c>
      <c r="H25" s="57"/>
      <c r="I25" s="20"/>
    </row>
    <row r="26" spans="1:9" ht="15" customHeight="1">
      <c r="A26" s="48">
        <v>5</v>
      </c>
      <c r="B26" s="50" t="s">
        <v>25</v>
      </c>
      <c r="C26" s="52" t="s">
        <v>26</v>
      </c>
      <c r="D26" s="54" t="s">
        <v>20</v>
      </c>
      <c r="E26" s="13">
        <v>973226</v>
      </c>
      <c r="F26" s="13">
        <v>1230123</v>
      </c>
      <c r="G26" s="13">
        <f t="shared" si="3"/>
        <v>256897</v>
      </c>
      <c r="H26" s="56" t="s">
        <v>4</v>
      </c>
      <c r="I26" s="36"/>
    </row>
    <row r="27" spans="1:9" ht="15" customHeight="1">
      <c r="A27" s="49"/>
      <c r="B27" s="51"/>
      <c r="C27" s="53"/>
      <c r="D27" s="55"/>
      <c r="E27" s="18">
        <v>1</v>
      </c>
      <c r="F27" s="18">
        <v>1</v>
      </c>
      <c r="G27" s="16">
        <f t="shared" si="3"/>
        <v>0</v>
      </c>
      <c r="H27" s="57"/>
      <c r="I27" s="20"/>
    </row>
    <row r="28" spans="1:9" ht="15" customHeight="1">
      <c r="A28" s="58" t="s">
        <v>27</v>
      </c>
      <c r="B28" s="59"/>
      <c r="C28" s="59"/>
      <c r="D28" s="60"/>
      <c r="E28" s="17">
        <f>+E26</f>
        <v>973226</v>
      </c>
      <c r="F28" s="17">
        <f>+F26</f>
        <v>1230123</v>
      </c>
      <c r="G28" s="13">
        <f>+F28-E28</f>
        <v>256897</v>
      </c>
      <c r="H28" s="56"/>
      <c r="I28" s="37"/>
    </row>
    <row r="29" spans="1:9" ht="15" customHeight="1">
      <c r="A29" s="61"/>
      <c r="B29" s="62"/>
      <c r="C29" s="62"/>
      <c r="D29" s="63"/>
      <c r="E29" s="18">
        <f>+E27</f>
        <v>1</v>
      </c>
      <c r="F29" s="18">
        <f>+F27</f>
        <v>1</v>
      </c>
      <c r="G29" s="16">
        <f>+F29-E29</f>
        <v>0</v>
      </c>
      <c r="H29" s="57"/>
      <c r="I29" s="20"/>
    </row>
    <row r="30" spans="1:9" ht="15" customHeight="1">
      <c r="A30" s="48">
        <v>6</v>
      </c>
      <c r="B30" s="50" t="s">
        <v>62</v>
      </c>
      <c r="C30" s="52" t="s">
        <v>63</v>
      </c>
      <c r="D30" s="54" t="s">
        <v>64</v>
      </c>
      <c r="E30" s="14">
        <v>0</v>
      </c>
      <c r="F30" s="14">
        <v>16846343</v>
      </c>
      <c r="G30" s="13">
        <f t="shared" ref="G30:G33" si="4">+F30-E30</f>
        <v>16846343</v>
      </c>
      <c r="H30" s="56" t="s">
        <v>4</v>
      </c>
      <c r="I30" s="36"/>
    </row>
    <row r="31" spans="1:9" ht="15" customHeight="1">
      <c r="A31" s="49"/>
      <c r="B31" s="51"/>
      <c r="C31" s="53"/>
      <c r="D31" s="55"/>
      <c r="E31" s="18">
        <v>0</v>
      </c>
      <c r="F31" s="18">
        <v>0</v>
      </c>
      <c r="G31" s="16">
        <f t="shared" si="4"/>
        <v>0</v>
      </c>
      <c r="H31" s="57"/>
      <c r="I31" s="20"/>
    </row>
    <row r="32" spans="1:9" ht="15" customHeight="1">
      <c r="A32" s="58" t="s">
        <v>61</v>
      </c>
      <c r="B32" s="59"/>
      <c r="C32" s="59"/>
      <c r="D32" s="60"/>
      <c r="E32" s="17">
        <f>+E30</f>
        <v>0</v>
      </c>
      <c r="F32" s="17">
        <f>+F30</f>
        <v>16846343</v>
      </c>
      <c r="G32" s="13">
        <f t="shared" si="4"/>
        <v>16846343</v>
      </c>
      <c r="H32" s="56"/>
      <c r="I32" s="37"/>
    </row>
    <row r="33" spans="1:9" ht="15" customHeight="1">
      <c r="A33" s="61"/>
      <c r="B33" s="62"/>
      <c r="C33" s="62"/>
      <c r="D33" s="63"/>
      <c r="E33" s="18">
        <f>+E31</f>
        <v>0</v>
      </c>
      <c r="F33" s="18">
        <f>+F31</f>
        <v>0</v>
      </c>
      <c r="G33" s="16">
        <f t="shared" si="4"/>
        <v>0</v>
      </c>
      <c r="H33" s="57"/>
      <c r="I33" s="20"/>
    </row>
    <row r="34" spans="1:9" ht="15" customHeight="1">
      <c r="A34" s="48">
        <v>7</v>
      </c>
      <c r="B34" s="50" t="s">
        <v>28</v>
      </c>
      <c r="C34" s="81" t="s">
        <v>29</v>
      </c>
      <c r="D34" s="54" t="s">
        <v>30</v>
      </c>
      <c r="E34" s="13">
        <v>8334059</v>
      </c>
      <c r="F34" s="13">
        <v>8333670</v>
      </c>
      <c r="G34" s="13">
        <f t="shared" si="3"/>
        <v>-389</v>
      </c>
      <c r="H34" s="56" t="s">
        <v>4</v>
      </c>
      <c r="I34" s="36"/>
    </row>
    <row r="35" spans="1:9" ht="15" customHeight="1">
      <c r="A35" s="49"/>
      <c r="B35" s="51"/>
      <c r="C35" s="82"/>
      <c r="D35" s="55"/>
      <c r="E35" s="15">
        <v>8334059</v>
      </c>
      <c r="F35" s="15">
        <v>8333670</v>
      </c>
      <c r="G35" s="16">
        <f t="shared" si="3"/>
        <v>-389</v>
      </c>
      <c r="H35" s="57"/>
      <c r="I35" s="20"/>
    </row>
    <row r="36" spans="1:9" ht="15" customHeight="1">
      <c r="A36" s="58" t="s">
        <v>31</v>
      </c>
      <c r="B36" s="59"/>
      <c r="C36" s="59"/>
      <c r="D36" s="60"/>
      <c r="E36" s="17">
        <f>+E34</f>
        <v>8334059</v>
      </c>
      <c r="F36" s="17">
        <f>+F34</f>
        <v>8333670</v>
      </c>
      <c r="G36" s="13">
        <f t="shared" si="3"/>
        <v>-389</v>
      </c>
      <c r="H36" s="56"/>
      <c r="I36" s="37"/>
    </row>
    <row r="37" spans="1:9" ht="15" customHeight="1">
      <c r="A37" s="61"/>
      <c r="B37" s="62"/>
      <c r="C37" s="62"/>
      <c r="D37" s="63"/>
      <c r="E37" s="18">
        <f>+E35</f>
        <v>8334059</v>
      </c>
      <c r="F37" s="18">
        <f>+F35</f>
        <v>8333670</v>
      </c>
      <c r="G37" s="16">
        <f t="shared" si="3"/>
        <v>-389</v>
      </c>
      <c r="H37" s="57"/>
      <c r="I37" s="20"/>
    </row>
    <row r="38" spans="1:9" ht="15" customHeight="1">
      <c r="A38" s="48">
        <v>8</v>
      </c>
      <c r="B38" s="64" t="s">
        <v>32</v>
      </c>
      <c r="C38" s="52" t="s">
        <v>33</v>
      </c>
      <c r="D38" s="54" t="s">
        <v>34</v>
      </c>
      <c r="E38" s="14">
        <v>2558402</v>
      </c>
      <c r="F38" s="14">
        <v>2654004</v>
      </c>
      <c r="G38" s="13">
        <f t="shared" si="0"/>
        <v>95602</v>
      </c>
      <c r="H38" s="56"/>
      <c r="I38" s="37"/>
    </row>
    <row r="39" spans="1:9" ht="15" customHeight="1">
      <c r="A39" s="49"/>
      <c r="B39" s="65"/>
      <c r="C39" s="53"/>
      <c r="D39" s="55"/>
      <c r="E39" s="18">
        <v>2148760</v>
      </c>
      <c r="F39" s="18">
        <v>2213467</v>
      </c>
      <c r="G39" s="16">
        <f t="shared" si="0"/>
        <v>64707</v>
      </c>
      <c r="H39" s="57"/>
      <c r="I39" s="20"/>
    </row>
    <row r="40" spans="1:9" ht="15" customHeight="1">
      <c r="A40" s="48">
        <v>9</v>
      </c>
      <c r="B40" s="64" t="s">
        <v>32</v>
      </c>
      <c r="C40" s="52" t="s">
        <v>35</v>
      </c>
      <c r="D40" s="54" t="s">
        <v>34</v>
      </c>
      <c r="E40" s="17">
        <v>3932898</v>
      </c>
      <c r="F40" s="17">
        <v>4360914</v>
      </c>
      <c r="G40" s="13">
        <f t="shared" si="0"/>
        <v>428016</v>
      </c>
      <c r="H40" s="56"/>
      <c r="I40" s="37"/>
    </row>
    <row r="41" spans="1:9" ht="15" customHeight="1">
      <c r="A41" s="49"/>
      <c r="B41" s="65"/>
      <c r="C41" s="53"/>
      <c r="D41" s="55"/>
      <c r="E41" s="18">
        <v>3888415</v>
      </c>
      <c r="F41" s="18">
        <v>4339525</v>
      </c>
      <c r="G41" s="16">
        <f t="shared" si="0"/>
        <v>451110</v>
      </c>
      <c r="H41" s="57"/>
      <c r="I41" s="20"/>
    </row>
    <row r="42" spans="1:9" ht="15" customHeight="1">
      <c r="A42" s="48">
        <v>10</v>
      </c>
      <c r="B42" s="64" t="s">
        <v>32</v>
      </c>
      <c r="C42" s="52" t="s">
        <v>36</v>
      </c>
      <c r="D42" s="54" t="s">
        <v>37</v>
      </c>
      <c r="E42" s="17">
        <v>300168</v>
      </c>
      <c r="F42" s="17">
        <v>323772</v>
      </c>
      <c r="G42" s="13">
        <f t="shared" si="0"/>
        <v>23604</v>
      </c>
      <c r="H42" s="56"/>
      <c r="I42" s="37"/>
    </row>
    <row r="43" spans="1:9" ht="15" customHeight="1">
      <c r="A43" s="49"/>
      <c r="B43" s="65"/>
      <c r="C43" s="53"/>
      <c r="D43" s="55"/>
      <c r="E43" s="18">
        <v>300168</v>
      </c>
      <c r="F43" s="18">
        <v>323772</v>
      </c>
      <c r="G43" s="16">
        <f t="shared" si="0"/>
        <v>23604</v>
      </c>
      <c r="H43" s="57"/>
      <c r="I43" s="20"/>
    </row>
    <row r="44" spans="1:9" ht="15" customHeight="1">
      <c r="A44" s="48">
        <v>11</v>
      </c>
      <c r="B44" s="64" t="s">
        <v>32</v>
      </c>
      <c r="C44" s="52" t="s">
        <v>38</v>
      </c>
      <c r="D44" s="54" t="s">
        <v>39</v>
      </c>
      <c r="E44" s="17">
        <v>24259</v>
      </c>
      <c r="F44" s="17">
        <v>26519</v>
      </c>
      <c r="G44" s="13">
        <f t="shared" ref="G44:G49" si="5">+F44-E44</f>
        <v>2260</v>
      </c>
      <c r="H44" s="56"/>
      <c r="I44" s="37"/>
    </row>
    <row r="45" spans="1:9" ht="15" customHeight="1">
      <c r="A45" s="49"/>
      <c r="B45" s="65"/>
      <c r="C45" s="53"/>
      <c r="D45" s="55"/>
      <c r="E45" s="18">
        <v>20083</v>
      </c>
      <c r="F45" s="18">
        <v>22343</v>
      </c>
      <c r="G45" s="16">
        <f t="shared" si="5"/>
        <v>2260</v>
      </c>
      <c r="H45" s="57"/>
      <c r="I45" s="20"/>
    </row>
    <row r="46" spans="1:9" ht="22.5" customHeight="1">
      <c r="A46" s="48">
        <v>12</v>
      </c>
      <c r="B46" s="90" t="s">
        <v>32</v>
      </c>
      <c r="C46" s="92" t="s">
        <v>67</v>
      </c>
      <c r="D46" s="54" t="s">
        <v>60</v>
      </c>
      <c r="E46" s="17">
        <v>0</v>
      </c>
      <c r="F46" s="17">
        <v>21111</v>
      </c>
      <c r="G46" s="17">
        <f>+F46-E46</f>
        <v>21111</v>
      </c>
      <c r="H46" s="56" t="s">
        <v>4</v>
      </c>
      <c r="I46" s="37"/>
    </row>
    <row r="47" spans="1:9" ht="22.5" customHeight="1">
      <c r="A47" s="49"/>
      <c r="B47" s="91"/>
      <c r="C47" s="92"/>
      <c r="D47" s="55"/>
      <c r="E47" s="18">
        <v>0</v>
      </c>
      <c r="F47" s="18">
        <v>10556</v>
      </c>
      <c r="G47" s="16">
        <f>+F47-E47</f>
        <v>10556</v>
      </c>
      <c r="H47" s="57"/>
      <c r="I47" s="20"/>
    </row>
    <row r="48" spans="1:9" ht="15" customHeight="1">
      <c r="A48" s="48">
        <v>13</v>
      </c>
      <c r="B48" s="64" t="s">
        <v>32</v>
      </c>
      <c r="C48" s="52" t="s">
        <v>57</v>
      </c>
      <c r="D48" s="54" t="s">
        <v>40</v>
      </c>
      <c r="E48" s="13">
        <v>5300000</v>
      </c>
      <c r="F48" s="13">
        <v>6000000</v>
      </c>
      <c r="G48" s="13">
        <f t="shared" si="5"/>
        <v>700000</v>
      </c>
      <c r="H48" s="56" t="s">
        <v>4</v>
      </c>
      <c r="I48" s="37"/>
    </row>
    <row r="49" spans="1:9" ht="15" customHeight="1">
      <c r="A49" s="49"/>
      <c r="B49" s="65"/>
      <c r="C49" s="53"/>
      <c r="D49" s="55"/>
      <c r="E49" s="18">
        <v>5300000</v>
      </c>
      <c r="F49" s="18">
        <v>6000000</v>
      </c>
      <c r="G49" s="16">
        <f t="shared" si="5"/>
        <v>700000</v>
      </c>
      <c r="H49" s="57"/>
      <c r="I49" s="20"/>
    </row>
    <row r="50" spans="1:9" ht="15" customHeight="1">
      <c r="A50" s="48">
        <v>14</v>
      </c>
      <c r="B50" s="64" t="s">
        <v>32</v>
      </c>
      <c r="C50" s="67" t="s">
        <v>58</v>
      </c>
      <c r="D50" s="54" t="s">
        <v>40</v>
      </c>
      <c r="E50" s="13">
        <v>200000</v>
      </c>
      <c r="F50" s="13">
        <v>200000</v>
      </c>
      <c r="G50" s="13">
        <f t="shared" si="0"/>
        <v>0</v>
      </c>
      <c r="H50" s="56" t="s">
        <v>4</v>
      </c>
      <c r="I50" s="37"/>
    </row>
    <row r="51" spans="1:9" ht="15" customHeight="1">
      <c r="A51" s="49"/>
      <c r="B51" s="65"/>
      <c r="C51" s="67"/>
      <c r="D51" s="55"/>
      <c r="E51" s="18">
        <v>200000</v>
      </c>
      <c r="F51" s="18">
        <v>200000</v>
      </c>
      <c r="G51" s="16">
        <f t="shared" si="0"/>
        <v>0</v>
      </c>
      <c r="H51" s="57"/>
      <c r="I51" s="20"/>
    </row>
    <row r="52" spans="1:9" ht="15" customHeight="1">
      <c r="A52" s="58" t="s">
        <v>59</v>
      </c>
      <c r="B52" s="59"/>
      <c r="C52" s="59"/>
      <c r="D52" s="60"/>
      <c r="E52" s="13">
        <f>+E38+E40+E42+E44+E48+E46+E50</f>
        <v>12315727</v>
      </c>
      <c r="F52" s="13">
        <f>+F38+F40+F42+F44+F48+F46+F50</f>
        <v>13586320</v>
      </c>
      <c r="G52" s="13">
        <f t="shared" si="0"/>
        <v>1270593</v>
      </c>
      <c r="H52" s="56"/>
      <c r="I52" s="37"/>
    </row>
    <row r="53" spans="1:9" ht="15" customHeight="1">
      <c r="A53" s="61"/>
      <c r="B53" s="62"/>
      <c r="C53" s="62"/>
      <c r="D53" s="63"/>
      <c r="E53" s="15">
        <f>+E39+E41+E43+E45+E49+E47+E51</f>
        <v>11857426</v>
      </c>
      <c r="F53" s="15">
        <f>+F39+F41+F43+F45+F49+F47+F51</f>
        <v>13109663</v>
      </c>
      <c r="G53" s="16">
        <f t="shared" si="0"/>
        <v>1252237</v>
      </c>
      <c r="H53" s="57"/>
      <c r="I53" s="20"/>
    </row>
    <row r="54" spans="1:9" ht="15" customHeight="1">
      <c r="A54" s="48">
        <v>15</v>
      </c>
      <c r="B54" s="64" t="s">
        <v>41</v>
      </c>
      <c r="C54" s="81" t="s">
        <v>42</v>
      </c>
      <c r="D54" s="54" t="s">
        <v>40</v>
      </c>
      <c r="E54" s="17">
        <v>6482</v>
      </c>
      <c r="F54" s="17">
        <v>6482</v>
      </c>
      <c r="G54" s="13">
        <f t="shared" si="0"/>
        <v>0</v>
      </c>
      <c r="H54" s="56" t="s">
        <v>4</v>
      </c>
      <c r="I54" s="37"/>
    </row>
    <row r="55" spans="1:9" ht="15" customHeight="1">
      <c r="A55" s="49"/>
      <c r="B55" s="65"/>
      <c r="C55" s="82"/>
      <c r="D55" s="55"/>
      <c r="E55" s="18">
        <v>6482</v>
      </c>
      <c r="F55" s="18">
        <v>6482</v>
      </c>
      <c r="G55" s="16">
        <f t="shared" si="0"/>
        <v>0</v>
      </c>
      <c r="H55" s="57"/>
      <c r="I55" s="20"/>
    </row>
    <row r="56" spans="1:9" ht="15" customHeight="1">
      <c r="A56" s="48">
        <v>16</v>
      </c>
      <c r="B56" s="64" t="s">
        <v>41</v>
      </c>
      <c r="C56" s="67" t="s">
        <v>43</v>
      </c>
      <c r="D56" s="54" t="s">
        <v>40</v>
      </c>
      <c r="E56" s="13">
        <v>3106</v>
      </c>
      <c r="F56" s="13">
        <v>3106</v>
      </c>
      <c r="G56" s="13">
        <f t="shared" ref="G56:G59" si="6">+F56-E56</f>
        <v>0</v>
      </c>
      <c r="H56" s="56" t="s">
        <v>4</v>
      </c>
      <c r="I56" s="37"/>
    </row>
    <row r="57" spans="1:9" ht="15" customHeight="1">
      <c r="A57" s="49"/>
      <c r="B57" s="65"/>
      <c r="C57" s="67"/>
      <c r="D57" s="55"/>
      <c r="E57" s="15">
        <v>3105</v>
      </c>
      <c r="F57" s="15">
        <v>3105</v>
      </c>
      <c r="G57" s="16">
        <f t="shared" si="6"/>
        <v>0</v>
      </c>
      <c r="H57" s="57"/>
      <c r="I57" s="20"/>
    </row>
    <row r="58" spans="1:9" ht="15" customHeight="1">
      <c r="A58" s="58" t="s">
        <v>44</v>
      </c>
      <c r="B58" s="59"/>
      <c r="C58" s="59"/>
      <c r="D58" s="60"/>
      <c r="E58" s="17">
        <f>+E54+E56</f>
        <v>9588</v>
      </c>
      <c r="F58" s="17">
        <f>+F54+F56</f>
        <v>9588</v>
      </c>
      <c r="G58" s="13">
        <f t="shared" si="6"/>
        <v>0</v>
      </c>
      <c r="H58" s="56"/>
      <c r="I58" s="37"/>
    </row>
    <row r="59" spans="1:9" ht="15" customHeight="1">
      <c r="A59" s="61"/>
      <c r="B59" s="62"/>
      <c r="C59" s="62"/>
      <c r="D59" s="63"/>
      <c r="E59" s="18">
        <f>+E55+E57</f>
        <v>9587</v>
      </c>
      <c r="F59" s="18">
        <f>+F55+F57</f>
        <v>9587</v>
      </c>
      <c r="G59" s="16">
        <f t="shared" si="6"/>
        <v>0</v>
      </c>
      <c r="H59" s="57"/>
      <c r="I59" s="20"/>
    </row>
    <row r="60" spans="1:9" ht="15" customHeight="1">
      <c r="A60" s="48">
        <v>17</v>
      </c>
      <c r="B60" s="50" t="s">
        <v>52</v>
      </c>
      <c r="C60" s="67" t="s">
        <v>53</v>
      </c>
      <c r="D60" s="54" t="s">
        <v>45</v>
      </c>
      <c r="E60" s="13">
        <v>187459024</v>
      </c>
      <c r="F60" s="13">
        <v>160232885</v>
      </c>
      <c r="G60" s="13">
        <f t="shared" ref="G60:G69" si="7">+F60-E60</f>
        <v>-27226139</v>
      </c>
      <c r="H60" s="56"/>
      <c r="I60" s="37"/>
    </row>
    <row r="61" spans="1:9" ht="15" customHeight="1">
      <c r="A61" s="49"/>
      <c r="B61" s="51"/>
      <c r="C61" s="67"/>
      <c r="D61" s="55"/>
      <c r="E61" s="15">
        <v>187459024</v>
      </c>
      <c r="F61" s="15">
        <v>160232885</v>
      </c>
      <c r="G61" s="16">
        <f t="shared" si="7"/>
        <v>-27226139</v>
      </c>
      <c r="H61" s="57"/>
      <c r="I61" s="20"/>
    </row>
    <row r="62" spans="1:9" ht="15" customHeight="1">
      <c r="A62" s="58" t="s">
        <v>66</v>
      </c>
      <c r="B62" s="59"/>
      <c r="C62" s="59"/>
      <c r="D62" s="60"/>
      <c r="E62" s="17">
        <f>+E60</f>
        <v>187459024</v>
      </c>
      <c r="F62" s="17">
        <f>+F60</f>
        <v>160232885</v>
      </c>
      <c r="G62" s="13">
        <f>+F62-E62</f>
        <v>-27226139</v>
      </c>
      <c r="H62" s="56"/>
      <c r="I62" s="37"/>
    </row>
    <row r="63" spans="1:9" ht="15" customHeight="1">
      <c r="A63" s="61"/>
      <c r="B63" s="62"/>
      <c r="C63" s="62"/>
      <c r="D63" s="63"/>
      <c r="E63" s="18">
        <f>+E61</f>
        <v>187459024</v>
      </c>
      <c r="F63" s="18">
        <f>+F61</f>
        <v>160232885</v>
      </c>
      <c r="G63" s="16">
        <f>+F63-E63</f>
        <v>-27226139</v>
      </c>
      <c r="H63" s="57"/>
      <c r="I63" s="20"/>
    </row>
    <row r="64" spans="1:9" ht="15" customHeight="1">
      <c r="A64" s="48">
        <v>18</v>
      </c>
      <c r="B64" s="90" t="s">
        <v>51</v>
      </c>
      <c r="C64" s="93" t="s">
        <v>48</v>
      </c>
      <c r="D64" s="54" t="s">
        <v>49</v>
      </c>
      <c r="E64" s="13">
        <v>5000000</v>
      </c>
      <c r="F64" s="13">
        <v>2000000</v>
      </c>
      <c r="G64" s="13">
        <f t="shared" si="7"/>
        <v>-3000000</v>
      </c>
      <c r="H64" s="56" t="s">
        <v>4</v>
      </c>
      <c r="I64" s="37"/>
    </row>
    <row r="65" spans="1:9" ht="15" customHeight="1">
      <c r="A65" s="49"/>
      <c r="B65" s="91"/>
      <c r="C65" s="93"/>
      <c r="D65" s="55"/>
      <c r="E65" s="15">
        <v>5000000</v>
      </c>
      <c r="F65" s="15">
        <v>2000000</v>
      </c>
      <c r="G65" s="16">
        <f t="shared" si="7"/>
        <v>-3000000</v>
      </c>
      <c r="H65" s="57"/>
      <c r="I65" s="20"/>
    </row>
    <row r="66" spans="1:9" ht="15" customHeight="1">
      <c r="A66" s="58" t="s">
        <v>50</v>
      </c>
      <c r="B66" s="59"/>
      <c r="C66" s="59"/>
      <c r="D66" s="60"/>
      <c r="E66" s="17">
        <f>+E64</f>
        <v>5000000</v>
      </c>
      <c r="F66" s="17">
        <f>+F64</f>
        <v>2000000</v>
      </c>
      <c r="G66" s="13">
        <f t="shared" si="7"/>
        <v>-3000000</v>
      </c>
      <c r="H66" s="56"/>
      <c r="I66" s="37"/>
    </row>
    <row r="67" spans="1:9" ht="15" customHeight="1">
      <c r="A67" s="61"/>
      <c r="B67" s="62"/>
      <c r="C67" s="62"/>
      <c r="D67" s="63"/>
      <c r="E67" s="18">
        <f>+E65</f>
        <v>5000000</v>
      </c>
      <c r="F67" s="18">
        <f>+F65</f>
        <v>2000000</v>
      </c>
      <c r="G67" s="16">
        <f t="shared" si="7"/>
        <v>-3000000</v>
      </c>
      <c r="H67" s="57"/>
      <c r="I67" s="20"/>
    </row>
    <row r="68" spans="1:9" ht="15" customHeight="1">
      <c r="A68" s="74" t="s">
        <v>5</v>
      </c>
      <c r="B68" s="75"/>
      <c r="C68" s="75"/>
      <c r="D68" s="76"/>
      <c r="E68" s="17">
        <f>+E16+E20+E24+E28+E32+E36+E52+E58+E62+E66</f>
        <v>214976823</v>
      </c>
      <c r="F68" s="17">
        <f>+F16+F20+F24+F28+F32+F36+F52+F58+F62+F66</f>
        <v>203117333</v>
      </c>
      <c r="G68" s="14">
        <f t="shared" si="7"/>
        <v>-11859490</v>
      </c>
      <c r="H68" s="56" t="str">
        <f>IF(I68="　","　","区ＣＭ")</f>
        <v>　</v>
      </c>
      <c r="I68" s="19" t="str">
        <f>IF(SUMIF(K12:K61,K68,I12:I61)=0,"　",SUMIF(K12:K61,K68,I12:I61))</f>
        <v>　</v>
      </c>
    </row>
    <row r="69" spans="1:9" ht="15" customHeight="1" thickBot="1">
      <c r="A69" s="77"/>
      <c r="B69" s="78"/>
      <c r="C69" s="78"/>
      <c r="D69" s="79"/>
      <c r="E69" s="21">
        <f>+E17+E21+E25+E29+E33+E37+E53+E59+E63+E67</f>
        <v>213539303</v>
      </c>
      <c r="F69" s="21">
        <f>+F17+F21+F25+F29+F33+F37+F53+F59+F63+F67</f>
        <v>184560822</v>
      </c>
      <c r="G69" s="22">
        <f t="shared" si="7"/>
        <v>-28978481</v>
      </c>
      <c r="H69" s="80"/>
      <c r="I69" s="23" t="str">
        <f>IF(SUMIF(K12:K61,K69,I12:I61)=0,"　",SUMIF(K12:K61,K69,I12:I61))</f>
        <v>　</v>
      </c>
    </row>
    <row r="70" spans="1:9" ht="12.5">
      <c r="A70" s="34"/>
      <c r="B70" s="34"/>
      <c r="C70" s="34"/>
      <c r="D70" s="34"/>
      <c r="E70" s="24"/>
      <c r="F70" s="25"/>
      <c r="G70" s="25"/>
    </row>
    <row r="71" spans="1:9" ht="18" customHeight="1">
      <c r="A71" s="27"/>
      <c r="B71" s="27"/>
      <c r="C71" s="30"/>
      <c r="D71" s="27"/>
      <c r="F71" s="7"/>
      <c r="G71" s="7"/>
    </row>
    <row r="72" spans="1:9" s="40" customFormat="1" ht="18" customHeight="1">
      <c r="A72" s="34"/>
      <c r="B72" s="34"/>
      <c r="C72" s="34"/>
      <c r="D72" s="34"/>
      <c r="E72" s="24"/>
      <c r="F72" s="38"/>
      <c r="G72" s="38"/>
      <c r="H72" s="39"/>
    </row>
    <row r="73" spans="1:9" s="40" customFormat="1" ht="18" customHeight="1">
      <c r="A73" s="41"/>
      <c r="B73" s="41"/>
      <c r="C73" s="68"/>
      <c r="D73" s="69"/>
      <c r="E73" s="41"/>
      <c r="F73" s="41"/>
      <c r="G73" s="41"/>
      <c r="H73" s="68"/>
      <c r="I73" s="68"/>
    </row>
    <row r="74" spans="1:9" s="40" customFormat="1" ht="18" customHeight="1">
      <c r="A74" s="41"/>
      <c r="B74" s="42"/>
      <c r="C74" s="68"/>
      <c r="D74" s="69"/>
      <c r="E74" s="42"/>
      <c r="F74" s="41"/>
      <c r="G74" s="41"/>
      <c r="H74" s="68"/>
      <c r="I74" s="68"/>
    </row>
    <row r="75" spans="1:9" s="40" customFormat="1" ht="18" customHeight="1">
      <c r="A75" s="70"/>
      <c r="B75" s="70"/>
      <c r="C75" s="71"/>
      <c r="D75" s="72"/>
      <c r="E75" s="43"/>
      <c r="F75" s="43"/>
      <c r="G75" s="43"/>
      <c r="H75" s="73"/>
      <c r="I75" s="73"/>
    </row>
    <row r="76" spans="1:9" s="40" customFormat="1" ht="18" customHeight="1">
      <c r="A76" s="70"/>
      <c r="B76" s="70"/>
      <c r="C76" s="71"/>
      <c r="D76" s="72"/>
      <c r="E76" s="44"/>
      <c r="F76" s="45"/>
      <c r="G76" s="45"/>
      <c r="H76" s="73"/>
      <c r="I76" s="73"/>
    </row>
    <row r="77" spans="1:9" ht="18" customHeight="1">
      <c r="F77" s="7"/>
      <c r="G77" s="7"/>
      <c r="H77" s="26"/>
    </row>
    <row r="78" spans="1:9" ht="18" customHeight="1">
      <c r="A78" s="26"/>
      <c r="D78" s="27"/>
      <c r="F78" s="7"/>
      <c r="G78" s="7"/>
      <c r="H78" s="26"/>
    </row>
    <row r="79" spans="1:9" ht="18" customHeight="1">
      <c r="F79" s="7"/>
      <c r="G79" s="7"/>
      <c r="H79" s="26"/>
    </row>
    <row r="80" spans="1:9" ht="18" customHeight="1">
      <c r="F80" s="7"/>
      <c r="G80" s="7"/>
      <c r="H80" s="26"/>
    </row>
  </sheetData>
  <mergeCells count="124">
    <mergeCell ref="A46:A47"/>
    <mergeCell ref="B46:B47"/>
    <mergeCell ref="C46:C47"/>
    <mergeCell ref="D46:D47"/>
    <mergeCell ref="H46:H47"/>
    <mergeCell ref="A64:A65"/>
    <mergeCell ref="B64:B65"/>
    <mergeCell ref="C64:C65"/>
    <mergeCell ref="D64:D65"/>
    <mergeCell ref="H64:H65"/>
    <mergeCell ref="A66:D67"/>
    <mergeCell ref="H66:H67"/>
    <mergeCell ref="A18:A19"/>
    <mergeCell ref="B18:B19"/>
    <mergeCell ref="C18:C19"/>
    <mergeCell ref="D18:D19"/>
    <mergeCell ref="H18:H19"/>
    <mergeCell ref="A20:D21"/>
    <mergeCell ref="H20:H21"/>
    <mergeCell ref="A62:D63"/>
    <mergeCell ref="H62:H63"/>
    <mergeCell ref="A50:A51"/>
    <mergeCell ref="B50:B51"/>
    <mergeCell ref="C50:C51"/>
    <mergeCell ref="D50:D51"/>
    <mergeCell ref="H50:H51"/>
    <mergeCell ref="A52:D53"/>
    <mergeCell ref="H52:H53"/>
    <mergeCell ref="A40:A41"/>
    <mergeCell ref="A48:A49"/>
    <mergeCell ref="B48:B49"/>
    <mergeCell ref="C48:C49"/>
    <mergeCell ref="D48:D49"/>
    <mergeCell ref="H48:H49"/>
    <mergeCell ref="A16:D17"/>
    <mergeCell ref="H16:H17"/>
    <mergeCell ref="A38:A39"/>
    <mergeCell ref="B38:B39"/>
    <mergeCell ref="C38:C39"/>
    <mergeCell ref="D38:D39"/>
    <mergeCell ref="H38:H39"/>
    <mergeCell ref="C10:C11"/>
    <mergeCell ref="D10:D11"/>
    <mergeCell ref="H10:I11"/>
    <mergeCell ref="A12:A13"/>
    <mergeCell ref="B12:B13"/>
    <mergeCell ref="C12:C13"/>
    <mergeCell ref="D12:D13"/>
    <mergeCell ref="H12:H13"/>
    <mergeCell ref="A14:A15"/>
    <mergeCell ref="B14:B15"/>
    <mergeCell ref="C14:C15"/>
    <mergeCell ref="D14:D15"/>
    <mergeCell ref="H14:H15"/>
    <mergeCell ref="A22:A23"/>
    <mergeCell ref="B22:B23"/>
    <mergeCell ref="C22:C23"/>
    <mergeCell ref="D22:D23"/>
    <mergeCell ref="H22:H23"/>
    <mergeCell ref="H58:H59"/>
    <mergeCell ref="A58:D59"/>
    <mergeCell ref="A54:A55"/>
    <mergeCell ref="B54:B55"/>
    <mergeCell ref="C54:C55"/>
    <mergeCell ref="D54:D55"/>
    <mergeCell ref="H54:H55"/>
    <mergeCell ref="A56:A57"/>
    <mergeCell ref="B56:B57"/>
    <mergeCell ref="C56:C57"/>
    <mergeCell ref="D56:D57"/>
    <mergeCell ref="H56:H57"/>
    <mergeCell ref="H28:H29"/>
    <mergeCell ref="B40:B41"/>
    <mergeCell ref="C40:C41"/>
    <mergeCell ref="D40:D41"/>
    <mergeCell ref="H40:H41"/>
    <mergeCell ref="A42:A43"/>
    <mergeCell ref="A34:A35"/>
    <mergeCell ref="B34:B35"/>
    <mergeCell ref="C34:C35"/>
    <mergeCell ref="D34:D35"/>
    <mergeCell ref="H34:H35"/>
    <mergeCell ref="E9:F9"/>
    <mergeCell ref="A60:A61"/>
    <mergeCell ref="B60:B61"/>
    <mergeCell ref="C60:C61"/>
    <mergeCell ref="C73:C74"/>
    <mergeCell ref="D73:D74"/>
    <mergeCell ref="H73:I74"/>
    <mergeCell ref="A75:A76"/>
    <mergeCell ref="B75:B76"/>
    <mergeCell ref="C75:C76"/>
    <mergeCell ref="D75:D76"/>
    <mergeCell ref="H75:I76"/>
    <mergeCell ref="A68:D69"/>
    <mergeCell ref="H68:H69"/>
    <mergeCell ref="D60:D61"/>
    <mergeCell ref="H60:H61"/>
    <mergeCell ref="A24:D25"/>
    <mergeCell ref="H24:H25"/>
    <mergeCell ref="A26:A27"/>
    <mergeCell ref="B26:B27"/>
    <mergeCell ref="C26:C27"/>
    <mergeCell ref="D26:D27"/>
    <mergeCell ref="H26:H27"/>
    <mergeCell ref="A28:D29"/>
    <mergeCell ref="A44:A45"/>
    <mergeCell ref="B44:B45"/>
    <mergeCell ref="C44:C45"/>
    <mergeCell ref="D44:D45"/>
    <mergeCell ref="H44:H45"/>
    <mergeCell ref="B42:B43"/>
    <mergeCell ref="C42:C43"/>
    <mergeCell ref="D42:D43"/>
    <mergeCell ref="H42:H43"/>
    <mergeCell ref="A30:A31"/>
    <mergeCell ref="B30:B31"/>
    <mergeCell ref="C30:C31"/>
    <mergeCell ref="D30:D31"/>
    <mergeCell ref="H30:H31"/>
    <mergeCell ref="A32:D33"/>
    <mergeCell ref="H32:H33"/>
    <mergeCell ref="A36:D37"/>
    <mergeCell ref="H36:H37"/>
  </mergeCells>
  <phoneticPr fontId="4"/>
  <dataValidations count="2">
    <dataValidation type="list" allowBlank="1" showInputMessage="1" showErrorMessage="1" sqref="H64:H65 H34:H35 H12:H15 H22:H23 H54:H57 H26:H27 H18:H19 H38:H51 H30:H31" xr:uid="{00000000-0002-0000-0000-000000000000}">
      <formula1>"　　,区ＣＭ"</formula1>
    </dataValidation>
    <dataValidation type="list" allowBlank="1" showInputMessage="1" showErrorMessage="1" sqref="F11" xr:uid="{00000000-0002-0000-0000-000001000000}">
      <formula1>"調 整 ③,予 算 案 ②,予 算 ②"</formula1>
    </dataValidation>
  </dataValidations>
  <hyperlinks>
    <hyperlink ref="C12:C13" r:id="rId1" display="市の財政計画、税財政企画調査等財政管理費" xr:uid="{C5BE5C0B-8BEA-41EC-B3F3-BA1EE46F294D}"/>
    <hyperlink ref="C14:C15" r:id="rId2" display="バックオフィスＤＸ推進事業（予算編成システム）" xr:uid="{A1D687CB-0369-448A-BB2F-DCE20DADF566}"/>
    <hyperlink ref="C22:C23" r:id="rId3" display="都市整備事業基金積立金" xr:uid="{484EDF68-9B41-4B71-AD36-7BF6995A4B88}"/>
    <hyperlink ref="C26:C27" r:id="rId4" display="財政調整基金積立金" xr:uid="{01DB2226-78C1-4A45-997A-5DD17EC216E5}"/>
    <hyperlink ref="C30:C31" r:id="rId5" display="物価高騰対応重点支援給付金(調整給付分)の支給" xr:uid="{ACE20B4F-EABA-4617-9900-F753E4AF7704}"/>
    <hyperlink ref="C38:C39" r:id="rId6" display="市税の賦課徴収関係経費" xr:uid="{7ABCEAFD-F534-4E3E-9693-243F13F47C75}"/>
    <hyperlink ref="C40:C41" r:id="rId7" display="税務事務に係るシステム運用関係経費" xr:uid="{B8448176-F5BC-4E50-A801-53BCC1B8F1FB}"/>
    <hyperlink ref="C42:C43" r:id="rId8" display="納税推進センターによる初期滞納段階での納税催告経費" xr:uid="{6069E44B-1860-4E79-B47D-AC5F118A4317}"/>
    <hyperlink ref="C44:C45" r:id="rId9" display="市債権回収対策室に係る運営経費" xr:uid="{066A2FD3-7843-4A82-95FF-FCB0187514D0}"/>
    <hyperlink ref="C46:C47" r:id="rId10" display="税証明等発行手数料におけるキャッシュレス決済の導入による利便性向上事業" xr:uid="{E6CFFC01-CA79-4D21-8F95-48FB397A85E8}"/>
    <hyperlink ref="C48:C49" r:id="rId11" display="市税等の過年度過誤納還付金" xr:uid="{7812A4F1-D6FA-4F99-A7B4-B230B0A2E8C4}"/>
    <hyperlink ref="C50:C51" r:id="rId12" display="過誤納金の還付に伴う加算金" xr:uid="{67E509DB-2996-43CF-8146-1BED43FB1F25}"/>
    <hyperlink ref="C56:C57" r:id="rId13" display="固定資産評価審査委員会に係る運営関係経費" xr:uid="{FA274AA6-8B5F-4BEC-93DE-8A7964B5B9EF}"/>
    <hyperlink ref="C60:C61" r:id="rId14" display="元利償還金及公債諸費" xr:uid="{B479F633-D2E1-4FA4-9255-BA34A3F08C53}"/>
  </hyperlinks>
  <pageMargins left="0.70866141732283472" right="0.70866141732283472" top="0.78740157480314965" bottom="0.59055118110236227" header="0.31496062992125984" footer="0.31496062992125984"/>
  <pageSetup paperSize="9" scale="80" orientation="portrait" cellComments="asDisplayed"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2024-02-19T04:29:49Z</dcterms:modified>
</cp:coreProperties>
</file>