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24226"/>
  <xr:revisionPtr revIDLastSave="0" documentId="13_ncr:1_{5361BDA1-0990-4D30-9AA6-8C5202B4B0C0}" xr6:coauthVersionLast="47" xr6:coauthVersionMax="47" xr10:uidLastSave="{00000000-0000-0000-0000-000000000000}"/>
  <bookViews>
    <workbookView xWindow="4160" yWindow="680" windowWidth="13710" windowHeight="9640" xr2:uid="{00000000-000D-0000-FFFF-FFFF00000000}"/>
  </bookViews>
  <sheets>
    <sheet name="歳入一覧" sheetId="1" r:id="rId1"/>
  </sheets>
  <definedNames>
    <definedName name="_xlnm._FilterDatabase" localSheetId="0" hidden="1">歳入一覧!$A$6:$EX$173</definedName>
    <definedName name="_xlnm.Print_Area" localSheetId="0">歳入一覧!$A$1:$L$174</definedName>
    <definedName name="_xlnm.Print_Titles" localSheetId="0">歳入一覧!$4:$7</definedName>
    <definedName name="Z_01EAA192_030B_4B32_8504_E8B9ACF08987_.wvu.FilterData" localSheetId="0" hidden="1">歳入一覧!$A$6:$M$173</definedName>
    <definedName name="Z_03AE82A1_1BE2_4ECA_87A2_03B930490FC4_.wvu.FilterData" localSheetId="0" hidden="1">歳入一覧!$A$6:$EX$173</definedName>
    <definedName name="Z_04C8A1BA_9D22_46C9_9CEB_2BC0004FC685_.wvu.FilterData" localSheetId="0" hidden="1">歳入一覧!$B$6:$K$173</definedName>
    <definedName name="Z_04D09D8C_94A5_461B_8EBD_462A08259C45_.wvu.FilterData" localSheetId="0" hidden="1">歳入一覧!$A$6:$EX$173</definedName>
    <definedName name="Z_0984F2AA_60F2_4912_A9FF_2F9A955D5FE3_.wvu.FilterData" localSheetId="0" hidden="1">歳入一覧!$A$7:$EX$173</definedName>
    <definedName name="Z_0C68AD9F_EAAC_4D8C_8595_325E5145CCC9_.wvu.FilterData" localSheetId="0" hidden="1">歳入一覧!$B$6:$K$173</definedName>
    <definedName name="Z_0EC137BB_4649_439E_A306_A2900F1F636A_.wvu.FilterData" localSheetId="0" hidden="1">歳入一覧!$B$6:$K$173</definedName>
    <definedName name="Z_1199D24E_5AB2_4E7F_AA3B_409733D51AC4_.wvu.FilterData" localSheetId="0" hidden="1">歳入一覧!$A$6:$EX$173</definedName>
    <definedName name="Z_1E7D5732_EF56_415D_8F2A_A9A6136A4DC3_.wvu.FilterData" localSheetId="0" hidden="1">歳入一覧!$B$6:$K$173</definedName>
    <definedName name="Z_20E8B0EC_118D_49EF_9836_FFD168BFA307_.wvu.FilterData" localSheetId="0" hidden="1">歳入一覧!$A$6:$M$173</definedName>
    <definedName name="Z_23F43B3A_3258_499E_84AA_5934348FFA54_.wvu.FilterData" localSheetId="0" hidden="1">歳入一覧!$A$6:$EX$173</definedName>
    <definedName name="Z_24D4AB45_3A64_4C2A_93AD_95EA6B944657_.wvu.FilterData" localSheetId="0" hidden="1">歳入一覧!$B$6:$K$173</definedName>
    <definedName name="Z_27FE125A_CAC0_4187_BAC1_FA85A21F8068_.wvu.FilterData" localSheetId="0" hidden="1">歳入一覧!$A$6:$EX$173</definedName>
    <definedName name="Z_291BEBD1_3E67_44D7_B7E4_9799E8B2AEED_.wvu.FilterData" localSheetId="0" hidden="1">歳入一覧!$B$6:$K$173</definedName>
    <definedName name="Z_2C82E193_3E09_4CE3_80B4_E2A9361A46F4_.wvu.FilterData" localSheetId="0" hidden="1">歳入一覧!$B$6:$K$173</definedName>
    <definedName name="Z_300532A4_C979_47B6_AE96_7529D1452A32_.wvu.FilterData" localSheetId="0" hidden="1">歳入一覧!$A$6:$EX$173</definedName>
    <definedName name="Z_340A5395_F3C0_4C00_AD4A_45ABD0096A3A_.wvu.FilterData" localSheetId="0" hidden="1">歳入一覧!$A$7:$EX$173</definedName>
    <definedName name="Z_374AF662_332C_4305_9FF2_82EBDABE1ECA_.wvu.FilterData" localSheetId="0" hidden="1">歳入一覧!$B$6:$K$173</definedName>
    <definedName name="Z_38677CFC_38FD_428F_B2E6_28D6556AF30E_.wvu.FilterData" localSheetId="0" hidden="1">歳入一覧!$A$6:$M$173</definedName>
    <definedName name="Z_3EED8F5F_471C_4B50_994D_BB7BEF016969_.wvu.FilterData" localSheetId="0" hidden="1">歳入一覧!$B$6:$K$173</definedName>
    <definedName name="Z_443FC1F6_4EB0_4043_84B4_EA880B09B87F_.wvu.FilterData" localSheetId="0" hidden="1">歳入一覧!$A$6:$M$173</definedName>
    <definedName name="Z_4FA438CA_84A7_4E4A_B647_D9C724313A30_.wvu.FilterData" localSheetId="0" hidden="1">歳入一覧!$A$6:$M$173</definedName>
    <definedName name="Z_554CCE7A_C6CE_47E9_833C_4F6A16FE021F_.wvu.FilterData" localSheetId="0" hidden="1">歳入一覧!$A$6:$EX$173</definedName>
    <definedName name="Z_5668B71E_8807_468B_9970_38F9A9F9382A_.wvu.FilterData" localSheetId="0" hidden="1">歳入一覧!$B$6:$K$173</definedName>
    <definedName name="Z_56C3E958_62F0_4D5E_80EF_1B0A7490DD11_.wvu.FilterData" localSheetId="0" hidden="1">歳入一覧!$A$6:$EX$173</definedName>
    <definedName name="Z_571E855B_8DA1_45D3_B25A_CFB379B91A2B_.wvu.FilterData" localSheetId="0" hidden="1">歳入一覧!$A$7:$M$173</definedName>
    <definedName name="Z_57745067_BF0B_4087_B5A6_8A5691A551DD_.wvu.FilterData" localSheetId="0" hidden="1">歳入一覧!$A$6:$M$173</definedName>
    <definedName name="Z_593CF9A4_75B1_449B_AD6A_05BC18F73933_.wvu.FilterData" localSheetId="0" hidden="1">歳入一覧!$A$6:$EX$173</definedName>
    <definedName name="Z_640D24A1_F93A_49AE_989A_09EA35DB6178_.wvu.FilterData" localSheetId="0" hidden="1">歳入一覧!$A$7:$EX$173</definedName>
    <definedName name="Z_66224404_EA19_4356_92BE_A2F395931004_.wvu.FilterData" localSheetId="0" hidden="1">歳入一覧!$A$6:$M$173</definedName>
    <definedName name="Z_665488CF_8ABE_4275_9644_48E5F5043390_.wvu.FilterData" localSheetId="0" hidden="1">歳入一覧!$B$6:$K$173</definedName>
    <definedName name="Z_70924426_1D8A_405C_99DB_5F184299D133_.wvu.FilterData" localSheetId="0" hidden="1">歳入一覧!$A$6:$EX$173</definedName>
    <definedName name="Z_749145BA_5224_4309_8744_80063D3AC2A1_.wvu.FilterData" localSheetId="0" hidden="1">歳入一覧!$B$6:$K$173</definedName>
    <definedName name="Z_7959981C_996C_4AED_A61B_9791C16E24F0_.wvu.FilterData" localSheetId="0" hidden="1">歳入一覧!$A$6:$EX$173</definedName>
    <definedName name="Z_7A18676E_04A4_4AFB_8334_7BB0F24E5EE3_.wvu.FilterData" localSheetId="0" hidden="1">歳入一覧!$A$7:$EX$173</definedName>
    <definedName name="Z_7D518F9E_8A7F_4DB5_A328_AF9BA1D8A68F_.wvu.FilterData" localSheetId="0" hidden="1">歳入一覧!$B$6:$K$173</definedName>
    <definedName name="Z_7D7B3232_DD2F_4BAD_9D61_7BB9E8FBC5D0_.wvu.FilterData" localSheetId="0" hidden="1">歳入一覧!$A$7:$EX$173</definedName>
    <definedName name="Z_7E2DCBD7_F134_4F01_A073_369742F025BC_.wvu.FilterData" localSheetId="0" hidden="1">歳入一覧!$B$6:$K$173</definedName>
    <definedName name="Z_7F9543F0_7900_417C_8668_8D9DC3C6A87C_.wvu.FilterData" localSheetId="0" hidden="1">歳入一覧!$B$6:$K$173</definedName>
    <definedName name="Z_81B5A484_EBF1_4915_9B07_DDCCFE2DB28C_.wvu.FilterData" localSheetId="0" hidden="1">歳入一覧!$B$6:$K$173</definedName>
    <definedName name="Z_86736FF6_D9DA_4CB4_A1A0_805D5D48FA90_.wvu.FilterData" localSheetId="0" hidden="1">歳入一覧!$B$6:$K$173</definedName>
    <definedName name="Z_88E44795_6332_42B5_AD03_CD37EB030AF2_.wvu.FilterData" localSheetId="0" hidden="1">歳入一覧!$B$6:$K$173</definedName>
    <definedName name="Z_89110E34_4E32_4289_9AEB_D2891C4E270B_.wvu.FilterData" localSheetId="0" hidden="1">歳入一覧!$A$6:$M$173</definedName>
    <definedName name="Z_89C710E6_1500_4641_966A_C6D35D6B7EB2_.wvu.FilterData" localSheetId="0" hidden="1">歳入一覧!$B$6:$K$173</definedName>
    <definedName name="Z_8B9E1F4E_8704_47E3_AFC2_BD7B7399C304_.wvu.FilterData" localSheetId="0" hidden="1">歳入一覧!$B$6:$K$173</definedName>
    <definedName name="Z_901A4DB5_9501_4EB6_9268_72DC5604D1B1_.wvu.FilterData" localSheetId="0" hidden="1">歳入一覧!$A$7:$EX$173</definedName>
    <definedName name="Z_938E702C_B36A_4670_81CA_FE17F251577A_.wvu.FilterData" localSheetId="0" hidden="1">歳入一覧!$A$7:$EX$173</definedName>
    <definedName name="Z_97250119_8D07_4D98_BD4A_0062145CE139_.wvu.FilterData" localSheetId="0" hidden="1">歳入一覧!$A$7:$EX$173</definedName>
    <definedName name="Z_9B4A25DD_435F_45A5_893D_7D8E03D5FC78_.wvu.FilterData" localSheetId="0" hidden="1">歳入一覧!$B$6:$K$173</definedName>
    <definedName name="Z_9C40EDED_6440_486C_B2C2_1C1E7F80BEFD_.wvu.FilterData" localSheetId="0" hidden="1">歳入一覧!$A$6:$EX$173</definedName>
    <definedName name="Z_A1410A53_A816_48E6_BA3B_34AFBECBBF89_.wvu.FilterData" localSheetId="0" hidden="1">歳入一覧!$A$6:$EX$173</definedName>
    <definedName name="Z_A5081DD8_9472_4A84_A31C_C87428B96836_.wvu.FilterData" localSheetId="0" hidden="1">歳入一覧!$A$6:$EX$173</definedName>
    <definedName name="Z_A62B912E_02A1_47A6_A44F_AD1D542D7EAA_.wvu.FilterData" localSheetId="0" hidden="1">歳入一覧!$B$6:$K$173</definedName>
    <definedName name="Z_AB5F7232_79D3_4A00_BF97_AF858AB78B28_.wvu.FilterData" localSheetId="0" hidden="1">歳入一覧!$A$6:$M$173</definedName>
    <definedName name="Z_ABE7CFFB_C659_4189_B81A_6BEE666EADF0_.wvu.FilterData" localSheetId="0" hidden="1">歳入一覧!$B$6:$K$173</definedName>
    <definedName name="Z_ACF9747A_930D_4496_B09E_8726FC61D724_.wvu.FilterData" localSheetId="0" hidden="1">歳入一覧!$B$6:$K$173</definedName>
    <definedName name="Z_AD4EEFD1_EF9D_4286_82C0_7E3CB759B6A3_.wvu.FilterData" localSheetId="0" hidden="1">歳入一覧!$A$7:$EX$173</definedName>
    <definedName name="Z_B02E5B7B_53CC_43E2_B229_62838E357858_.wvu.FilterData" localSheetId="0" hidden="1">歳入一覧!$A$6:$EX$173</definedName>
    <definedName name="Z_B0B21E7F_41F6_4286_9120_7856223C7AC9_.wvu.FilterData" localSheetId="0" hidden="1">歳入一覧!$A$6:$M$173</definedName>
    <definedName name="Z_B1F42F59_5BB5_41C4_97C6_4484184E13F1_.wvu.FilterData" localSheetId="0" hidden="1">歳入一覧!$A$6:$M$173</definedName>
    <definedName name="Z_B2687233_4AA3_4362_A023_25CC6BE303C3_.wvu.FilterData" localSheetId="0" hidden="1">歳入一覧!$A$7:$EX$173</definedName>
    <definedName name="Z_B4678970_F49A_41CB_BDF8_35F7BBC61272_.wvu.FilterData" localSheetId="0" hidden="1">歳入一覧!$A$6:$EX$173</definedName>
    <definedName name="Z_B4B87361_AF8D_47C5_957E_E5D261105FF8_.wvu.FilterData" localSheetId="0" hidden="1">歳入一覧!$B$6:$K$173</definedName>
    <definedName name="Z_B6553749_8496_48D9_9B28_2FAA782B16AA_.wvu.FilterData" localSheetId="0" hidden="1">歳入一覧!$A$6:$M$173</definedName>
    <definedName name="Z_BEBE1D7C_DEFF_404E_81F6_1D5210FB524E_.wvu.FilterData" localSheetId="0" hidden="1">歳入一覧!$A$6:$M$173</definedName>
    <definedName name="Z_C16C9525_F2AB_499F_8B03_B5D0380B83C8_.wvu.FilterData" localSheetId="0" hidden="1">歳入一覧!$A$6:$EX$173</definedName>
    <definedName name="Z_C54337A2_366C_46A1_A9F7_6549EFAAF442_.wvu.FilterData" localSheetId="0" hidden="1">歳入一覧!$A$6:$M$173</definedName>
    <definedName name="Z_CA064EC8_4D5C_43EE_BBED_E1B6AF542620_.wvu.FilterData" localSheetId="0" hidden="1">歳入一覧!$A$6:$M$173</definedName>
    <definedName name="Z_CB304CF9_F4A6_48BF_A213_8A97A2321FFB_.wvu.FilterData" localSheetId="0" hidden="1">歳入一覧!$A$7:$EX$173</definedName>
    <definedName name="Z_CC508307_D119_49FF_8BAA_92AABCA0A5FE_.wvu.FilterData" localSheetId="0" hidden="1">歳入一覧!$A$6:$M$173</definedName>
    <definedName name="Z_CD5934FC_09B2_46D2_BD46_603DD634A2B3_.wvu.FilterData" localSheetId="0" hidden="1">歳入一覧!$B$6:$K$173</definedName>
    <definedName name="Z_CF210D75_E9EC_484F_8319_9012F4240FCE_.wvu.FilterData" localSheetId="0" hidden="1">歳入一覧!$B$6:$K$173</definedName>
    <definedName name="Z_D1B1F72B_6819_4930_8144_DE97EF61D4BF_.wvu.FilterData" localSheetId="0" hidden="1">歳入一覧!$A$6:$EX$173</definedName>
    <definedName name="Z_D256FE90_7AAC_4F17_90E9_624F563EB144_.wvu.FilterData" localSheetId="0" hidden="1">歳入一覧!$B$6:$K$173</definedName>
    <definedName name="Z_D6BF0446_50C6_4678_A04B_32751588DCF3_.wvu.FilterData" localSheetId="0" hidden="1">歳入一覧!$A$6:$M$173</definedName>
    <definedName name="Z_D8CB58F5_96B6_4D98_AA0B_1C30DB37037E_.wvu.FilterData" localSheetId="0" hidden="1">歳入一覧!$A$6:$M$173</definedName>
    <definedName name="Z_DBBA8445_9E0F_40D4_9DE9_2933FE897DAF_.wvu.FilterData" localSheetId="0" hidden="1">歳入一覧!$A$6:$M$173</definedName>
    <definedName name="Z_DCF9EBB2_7E40_4D30_A631_26C53A48C875_.wvu.FilterData" localSheetId="0" hidden="1">歳入一覧!$A$6:$EX$173</definedName>
    <definedName name="Z_DD5041F1_D646_4B19_8029_60E491D20DFE_.wvu.FilterData" localSheetId="0" hidden="1">歳入一覧!$B$6:$K$173</definedName>
    <definedName name="Z_DE09C4E9_0758_44B2_A8EA_EB4A253DB03B_.wvu.FilterData" localSheetId="0" hidden="1">歳入一覧!$A$6:$M$173</definedName>
    <definedName name="Z_E2E7A86C_90FB_4339_8885_AFCEC833D4CF_.wvu.FilterData" localSheetId="0" hidden="1">歳入一覧!$A$6:$EX$173</definedName>
    <definedName name="Z_E3738867_F5D5_4516_9C4E_FA0FEDF4A671_.wvu.FilterData" localSheetId="0" hidden="1">歳入一覧!$B$6:$K$173</definedName>
    <definedName name="Z_EA41A870_F127_49E7_A3AB_BAEABD1815B4_.wvu.FilterData" localSheetId="0" hidden="1">歳入一覧!$A$6:$M$173</definedName>
    <definedName name="Z_EC7ABD86_73FB_4738_8E62_37D9777EF768_.wvu.FilterData" localSheetId="0" hidden="1">歳入一覧!$A$6:$M$173</definedName>
    <definedName name="Z_ECE06993_6D41_42FC_98A7_AAC2020FADCC_.wvu.FilterData" localSheetId="0" hidden="1">歳入一覧!$B$6:$K$173</definedName>
    <definedName name="Z_EDE797E3_EF62_4135_93F5_F9D63E4A645A_.wvu.FilterData" localSheetId="0" hidden="1">歳入一覧!$A$6:$EX$173</definedName>
    <definedName name="Z_F060692F_E6DF_412F_9701_0C64A0D5BC00_.wvu.FilterData" localSheetId="0" hidden="1">歳入一覧!$A$6:$EX$173</definedName>
    <definedName name="Z_F20F9FC5_3352_4FFB_AB07_F5B59EDE673F_.wvu.FilterData" localSheetId="0" hidden="1">歳入一覧!$A$6:$M$173</definedName>
    <definedName name="Z_F32AF5A1_2DE1_4018_B247_AC621BD307C4_.wvu.FilterData" localSheetId="0" hidden="1">歳入一覧!$A$7:$EX$173</definedName>
    <definedName name="Z_F4877DFA_CD25_4ACD_8FD8_51FEDFFE69C4_.wvu.FilterData" localSheetId="0" hidden="1">歳入一覧!$A$6:$EX$173</definedName>
    <definedName name="Z_F552F5E9_56D0_45EB_BAC2_4EDB8E6C3152_.wvu.FilterData" localSheetId="0" hidden="1">歳入一覧!$A$6:$M$173</definedName>
    <definedName name="Z_F6ADF229_4919_4DA6_81C9_9FB0BF082A60_.wvu.FilterData" localSheetId="0" hidden="1">歳入一覧!$B$6:$K$173</definedName>
    <definedName name="Z_FC27523E_F7B2_4FC2_87C5_2688147494EC_.wvu.FilterData" localSheetId="0" hidden="1">歳入一覧!$B$6:$K$173</definedName>
    <definedName name="Z_FE190E17_C77D_49C1_A972_F9F2A53C5F62_.wvu.FilterData" localSheetId="0" hidden="1">歳入一覧!$A$6:$EX$173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47" i="1" l="1"/>
  <c r="H136" i="1"/>
  <c r="G136" i="1"/>
  <c r="I142" i="1"/>
  <c r="H141" i="1"/>
  <c r="G141" i="1"/>
  <c r="G140" i="1" s="1"/>
  <c r="H140" i="1"/>
  <c r="I140" i="1" l="1"/>
  <c r="I141" i="1"/>
  <c r="H120" i="1" l="1"/>
  <c r="I121" i="1"/>
  <c r="H13" i="1" l="1"/>
  <c r="G171" i="1"/>
  <c r="G170" i="1" s="1"/>
  <c r="G169" i="1" s="1"/>
  <c r="H171" i="1"/>
  <c r="H170" i="1" s="1"/>
  <c r="I172" i="1"/>
  <c r="H154" i="1"/>
  <c r="G154" i="1"/>
  <c r="G153" i="1" s="1"/>
  <c r="I157" i="1"/>
  <c r="I156" i="1"/>
  <c r="I155" i="1"/>
  <c r="G145" i="1"/>
  <c r="G144" i="1" s="1"/>
  <c r="G143" i="1" s="1"/>
  <c r="H145" i="1"/>
  <c r="H144" i="1" s="1"/>
  <c r="I146" i="1"/>
  <c r="G138" i="1"/>
  <c r="G137" i="1" s="1"/>
  <c r="H138" i="1"/>
  <c r="H137" i="1" s="1"/>
  <c r="I139" i="1"/>
  <c r="I135" i="1"/>
  <c r="H134" i="1"/>
  <c r="G134" i="1"/>
  <c r="I154" i="1" l="1"/>
  <c r="I171" i="1"/>
  <c r="I170" i="1"/>
  <c r="H169" i="1"/>
  <c r="I169" i="1" s="1"/>
  <c r="H153" i="1"/>
  <c r="I153" i="1" s="1"/>
  <c r="I145" i="1"/>
  <c r="I144" i="1"/>
  <c r="H143" i="1"/>
  <c r="I143" i="1" s="1"/>
  <c r="I138" i="1"/>
  <c r="I136" i="1"/>
  <c r="I137" i="1"/>
  <c r="I134" i="1"/>
  <c r="G111" i="1" l="1"/>
  <c r="G110" i="1" s="1"/>
  <c r="G109" i="1" s="1"/>
  <c r="H111" i="1"/>
  <c r="H110" i="1" s="1"/>
  <c r="H109" i="1" s="1"/>
  <c r="G107" i="1"/>
  <c r="G106" i="1" s="1"/>
  <c r="G105" i="1" s="1"/>
  <c r="H107" i="1"/>
  <c r="H106" i="1" s="1"/>
  <c r="H105" i="1" s="1"/>
  <c r="G100" i="1"/>
  <c r="G99" i="1" s="1"/>
  <c r="G103" i="1"/>
  <c r="G102" i="1" s="1"/>
  <c r="G98" i="1" l="1"/>
  <c r="H103" i="1"/>
  <c r="I103" i="1" s="1"/>
  <c r="H100" i="1"/>
  <c r="H99" i="1" s="1"/>
  <c r="G96" i="1"/>
  <c r="G94" i="1"/>
  <c r="H96" i="1"/>
  <c r="H94" i="1"/>
  <c r="G90" i="1"/>
  <c r="G89" i="1" s="1"/>
  <c r="G88" i="1" s="1"/>
  <c r="H90" i="1"/>
  <c r="H89" i="1" s="1"/>
  <c r="G86" i="1"/>
  <c r="G85" i="1" s="1"/>
  <c r="G84" i="1" s="1"/>
  <c r="H86" i="1"/>
  <c r="G82" i="1"/>
  <c r="G81" i="1" s="1"/>
  <c r="G80" i="1" s="1"/>
  <c r="H82" i="1"/>
  <c r="H81" i="1" s="1"/>
  <c r="H80" i="1" s="1"/>
  <c r="G78" i="1"/>
  <c r="G77" i="1" s="1"/>
  <c r="G76" i="1" s="1"/>
  <c r="H78" i="1"/>
  <c r="H77" i="1" s="1"/>
  <c r="G74" i="1"/>
  <c r="G73" i="1" s="1"/>
  <c r="G72" i="1" s="1"/>
  <c r="H74" i="1"/>
  <c r="H73" i="1" s="1"/>
  <c r="G70" i="1"/>
  <c r="G69" i="1" s="1"/>
  <c r="H70" i="1"/>
  <c r="H69" i="1" s="1"/>
  <c r="H68" i="1" s="1"/>
  <c r="G66" i="1"/>
  <c r="G65" i="1" s="1"/>
  <c r="H66" i="1"/>
  <c r="H65" i="1" s="1"/>
  <c r="H64" i="1" s="1"/>
  <c r="G62" i="1"/>
  <c r="G61" i="1" s="1"/>
  <c r="G60" i="1" s="1"/>
  <c r="H62" i="1"/>
  <c r="H61" i="1" s="1"/>
  <c r="H60" i="1" s="1"/>
  <c r="G58" i="1"/>
  <c r="G57" i="1" s="1"/>
  <c r="G55" i="1"/>
  <c r="G54" i="1" s="1"/>
  <c r="G52" i="1"/>
  <c r="G51" i="1" s="1"/>
  <c r="G49" i="1"/>
  <c r="G48" i="1" s="1"/>
  <c r="G46" i="1"/>
  <c r="G45" i="1" s="1"/>
  <c r="H58" i="1"/>
  <c r="H57" i="1" s="1"/>
  <c r="H55" i="1"/>
  <c r="H52" i="1"/>
  <c r="H51" i="1" s="1"/>
  <c r="H49" i="1"/>
  <c r="H46" i="1"/>
  <c r="H45" i="1" s="1"/>
  <c r="G41" i="1"/>
  <c r="G40" i="1" s="1"/>
  <c r="H41" i="1"/>
  <c r="G37" i="1"/>
  <c r="H37" i="1"/>
  <c r="H36" i="1" s="1"/>
  <c r="G33" i="1"/>
  <c r="G32" i="1" s="1"/>
  <c r="H33" i="1"/>
  <c r="H32" i="1" s="1"/>
  <c r="G29" i="1"/>
  <c r="G28" i="1" s="1"/>
  <c r="H29" i="1"/>
  <c r="H28" i="1" s="1"/>
  <c r="G25" i="1"/>
  <c r="H25" i="1"/>
  <c r="G23" i="1"/>
  <c r="H23" i="1"/>
  <c r="G20" i="1"/>
  <c r="H20" i="1"/>
  <c r="H17" i="1"/>
  <c r="G17" i="1"/>
  <c r="G13" i="1"/>
  <c r="G10" i="1"/>
  <c r="G9" i="1" s="1"/>
  <c r="H10" i="1"/>
  <c r="H9" i="1" s="1"/>
  <c r="I112" i="1"/>
  <c r="I111" i="1"/>
  <c r="I110" i="1"/>
  <c r="I109" i="1"/>
  <c r="I108" i="1"/>
  <c r="I107" i="1"/>
  <c r="I106" i="1"/>
  <c r="I105" i="1"/>
  <c r="I104" i="1"/>
  <c r="I101" i="1"/>
  <c r="I97" i="1"/>
  <c r="I95" i="1"/>
  <c r="I91" i="1"/>
  <c r="I87" i="1"/>
  <c r="I83" i="1"/>
  <c r="I79" i="1"/>
  <c r="I75" i="1"/>
  <c r="I71" i="1"/>
  <c r="I67" i="1"/>
  <c r="I63" i="1"/>
  <c r="I59" i="1"/>
  <c r="I56" i="1"/>
  <c r="I53" i="1"/>
  <c r="I50" i="1"/>
  <c r="I47" i="1"/>
  <c r="I43" i="1"/>
  <c r="I42" i="1"/>
  <c r="I39" i="1"/>
  <c r="I38" i="1"/>
  <c r="I35" i="1"/>
  <c r="I34" i="1"/>
  <c r="I31" i="1"/>
  <c r="I30" i="1"/>
  <c r="I27" i="1"/>
  <c r="I26" i="1"/>
  <c r="I24" i="1"/>
  <c r="I21" i="1"/>
  <c r="I19" i="1"/>
  <c r="I18" i="1"/>
  <c r="I15" i="1"/>
  <c r="I14" i="1"/>
  <c r="I12" i="1"/>
  <c r="I11" i="1"/>
  <c r="G115" i="1"/>
  <c r="G114" i="1" s="1"/>
  <c r="G113" i="1" s="1"/>
  <c r="H115" i="1"/>
  <c r="H114" i="1" s="1"/>
  <c r="I116" i="1"/>
  <c r="I117" i="1"/>
  <c r="G120" i="1"/>
  <c r="G119" i="1" s="1"/>
  <c r="I122" i="1"/>
  <c r="G124" i="1"/>
  <c r="G123" i="1" s="1"/>
  <c r="H124" i="1"/>
  <c r="H123" i="1" s="1"/>
  <c r="I125" i="1"/>
  <c r="G128" i="1"/>
  <c r="G127" i="1" s="1"/>
  <c r="G126" i="1" s="1"/>
  <c r="H128" i="1"/>
  <c r="H127" i="1" s="1"/>
  <c r="I129" i="1"/>
  <c r="G132" i="1"/>
  <c r="G131" i="1" s="1"/>
  <c r="G130" i="1" s="1"/>
  <c r="H133" i="1"/>
  <c r="I133" i="1" s="1"/>
  <c r="G149" i="1"/>
  <c r="H149" i="1"/>
  <c r="I150" i="1"/>
  <c r="G151" i="1"/>
  <c r="H151" i="1"/>
  <c r="I152" i="1"/>
  <c r="G159" i="1"/>
  <c r="H159" i="1"/>
  <c r="I160" i="1"/>
  <c r="G161" i="1"/>
  <c r="H161" i="1"/>
  <c r="I162" i="1"/>
  <c r="G163" i="1"/>
  <c r="H163" i="1"/>
  <c r="I164" i="1"/>
  <c r="G165" i="1"/>
  <c r="H165" i="1"/>
  <c r="I166" i="1"/>
  <c r="G167" i="1"/>
  <c r="H168" i="1"/>
  <c r="H167" i="1" s="1"/>
  <c r="G16" i="1" l="1"/>
  <c r="I74" i="1"/>
  <c r="I25" i="1"/>
  <c r="I96" i="1"/>
  <c r="H16" i="1"/>
  <c r="I16" i="1" s="1"/>
  <c r="I90" i="1"/>
  <c r="I9" i="1"/>
  <c r="I58" i="1"/>
  <c r="I82" i="1"/>
  <c r="I28" i="1"/>
  <c r="I55" i="1"/>
  <c r="I165" i="1"/>
  <c r="I149" i="1"/>
  <c r="I100" i="1"/>
  <c r="I161" i="1"/>
  <c r="I37" i="1"/>
  <c r="I167" i="1"/>
  <c r="I94" i="1"/>
  <c r="I99" i="1"/>
  <c r="I10" i="1"/>
  <c r="I23" i="1"/>
  <c r="I70" i="1"/>
  <c r="H93" i="1"/>
  <c r="H92" i="1" s="1"/>
  <c r="I124" i="1"/>
  <c r="G22" i="1"/>
  <c r="I51" i="1"/>
  <c r="I78" i="1"/>
  <c r="I32" i="1"/>
  <c r="I41" i="1"/>
  <c r="I52" i="1"/>
  <c r="I86" i="1"/>
  <c r="H102" i="1"/>
  <c r="I102" i="1" s="1"/>
  <c r="G93" i="1"/>
  <c r="G92" i="1" s="1"/>
  <c r="H88" i="1"/>
  <c r="I88" i="1" s="1"/>
  <c r="I89" i="1"/>
  <c r="H85" i="1"/>
  <c r="I80" i="1"/>
  <c r="I81" i="1"/>
  <c r="I77" i="1"/>
  <c r="H76" i="1"/>
  <c r="I76" i="1" s="1"/>
  <c r="H72" i="1"/>
  <c r="I72" i="1" s="1"/>
  <c r="I73" i="1"/>
  <c r="G68" i="1"/>
  <c r="I68" i="1" s="1"/>
  <c r="I69" i="1"/>
  <c r="G64" i="1"/>
  <c r="I64" i="1" s="1"/>
  <c r="I65" i="1"/>
  <c r="I66" i="1"/>
  <c r="I62" i="1"/>
  <c r="I60" i="1"/>
  <c r="I61" i="1"/>
  <c r="I57" i="1"/>
  <c r="G44" i="1"/>
  <c r="I49" i="1"/>
  <c r="I46" i="1"/>
  <c r="I45" i="1"/>
  <c r="H22" i="1"/>
  <c r="I151" i="1"/>
  <c r="H40" i="1"/>
  <c r="I40" i="1" s="1"/>
  <c r="G36" i="1"/>
  <c r="I36" i="1" s="1"/>
  <c r="H48" i="1"/>
  <c r="I48" i="1" s="1"/>
  <c r="H54" i="1"/>
  <c r="I54" i="1" s="1"/>
  <c r="I33" i="1"/>
  <c r="I29" i="1"/>
  <c r="I20" i="1"/>
  <c r="I17" i="1"/>
  <c r="I13" i="1"/>
  <c r="G118" i="1"/>
  <c r="G158" i="1"/>
  <c r="G148" i="1"/>
  <c r="G147" i="1" s="1"/>
  <c r="H132" i="1"/>
  <c r="H131" i="1" s="1"/>
  <c r="H130" i="1" s="1"/>
  <c r="H148" i="1"/>
  <c r="I168" i="1"/>
  <c r="I163" i="1"/>
  <c r="H158" i="1"/>
  <c r="H113" i="1"/>
  <c r="I113" i="1" s="1"/>
  <c r="I114" i="1"/>
  <c r="I127" i="1"/>
  <c r="H126" i="1"/>
  <c r="I126" i="1" s="1"/>
  <c r="I159" i="1"/>
  <c r="I128" i="1"/>
  <c r="I123" i="1"/>
  <c r="I115" i="1"/>
  <c r="H8" i="1" l="1"/>
  <c r="H44" i="1"/>
  <c r="H98" i="1"/>
  <c r="G8" i="1"/>
  <c r="I8" i="1" s="1"/>
  <c r="I92" i="1"/>
  <c r="I22" i="1"/>
  <c r="I93" i="1"/>
  <c r="G173" i="1"/>
  <c r="I148" i="1"/>
  <c r="I44" i="1"/>
  <c r="H84" i="1"/>
  <c r="I84" i="1" s="1"/>
  <c r="I85" i="1"/>
  <c r="I120" i="1"/>
  <c r="H119" i="1"/>
  <c r="H118" i="1" s="1"/>
  <c r="I132" i="1"/>
  <c r="I158" i="1"/>
  <c r="I98" i="1" l="1"/>
  <c r="H173" i="1"/>
  <c r="I130" i="1"/>
  <c r="I131" i="1"/>
  <c r="I119" i="1"/>
  <c r="I118" i="1"/>
  <c r="I147" i="1"/>
  <c r="I173" i="1" l="1"/>
</calcChain>
</file>

<file path=xl/sharedStrings.xml><?xml version="1.0" encoding="utf-8"?>
<sst xmlns="http://schemas.openxmlformats.org/spreadsheetml/2006/main" count="389" uniqueCount="228">
  <si>
    <t>科目</t>
    <rPh sb="0" eb="2">
      <t>カモク</t>
    </rPh>
    <phoneticPr fontId="6"/>
  </si>
  <si>
    <t>増減</t>
    <rPh sb="0" eb="2">
      <t>ゾウゲン</t>
    </rPh>
    <phoneticPr fontId="6"/>
  </si>
  <si>
    <t>1目　総務手数料</t>
    <rPh sb="1" eb="2">
      <t>モク</t>
    </rPh>
    <rPh sb="3" eb="5">
      <t>ソウム</t>
    </rPh>
    <rPh sb="5" eb="7">
      <t>テスウ</t>
    </rPh>
    <rPh sb="7" eb="8">
      <t>リョウ</t>
    </rPh>
    <phoneticPr fontId="4"/>
  </si>
  <si>
    <t>5節　其他諸証明等手数料</t>
    <rPh sb="1" eb="2">
      <t>セツ</t>
    </rPh>
    <rPh sb="3" eb="5">
      <t>ソノタ</t>
    </rPh>
    <rPh sb="5" eb="6">
      <t>ショ</t>
    </rPh>
    <rPh sb="6" eb="8">
      <t>ショウメイ</t>
    </rPh>
    <rPh sb="8" eb="9">
      <t>トウ</t>
    </rPh>
    <rPh sb="9" eb="12">
      <t>テスウリョウ</t>
    </rPh>
    <phoneticPr fontId="4"/>
  </si>
  <si>
    <t>8節　其他手数料</t>
    <rPh sb="1" eb="2">
      <t>セツ</t>
    </rPh>
    <rPh sb="3" eb="5">
      <t>ソノタ</t>
    </rPh>
    <rPh sb="5" eb="8">
      <t>テスウリョウ</t>
    </rPh>
    <phoneticPr fontId="4"/>
  </si>
  <si>
    <t>4項　府交付金</t>
    <rPh sb="1" eb="2">
      <t>コウ</t>
    </rPh>
    <rPh sb="3" eb="4">
      <t>フ</t>
    </rPh>
    <rPh sb="4" eb="6">
      <t>コウフ</t>
    </rPh>
    <phoneticPr fontId="4"/>
  </si>
  <si>
    <t>1目　総務費府交付金</t>
    <rPh sb="1" eb="2">
      <t>モク</t>
    </rPh>
    <rPh sb="3" eb="6">
      <t>ソウムヒ</t>
    </rPh>
    <rPh sb="6" eb="7">
      <t>フ</t>
    </rPh>
    <rPh sb="7" eb="10">
      <t>コウフキン</t>
    </rPh>
    <phoneticPr fontId="4"/>
  </si>
  <si>
    <t>3節　府民税徴収交付金</t>
    <rPh sb="1" eb="2">
      <t>セツ</t>
    </rPh>
    <rPh sb="3" eb="5">
      <t>フミン</t>
    </rPh>
    <rPh sb="5" eb="6">
      <t>ゼイ</t>
    </rPh>
    <rPh sb="6" eb="8">
      <t>チョウシュウ</t>
    </rPh>
    <rPh sb="8" eb="11">
      <t>コウフキン</t>
    </rPh>
    <phoneticPr fontId="4"/>
  </si>
  <si>
    <t>1項　延滞金、加算金及過料</t>
    <rPh sb="1" eb="2">
      <t>コウ</t>
    </rPh>
    <rPh sb="3" eb="6">
      <t>エンタイキン</t>
    </rPh>
    <rPh sb="7" eb="10">
      <t>カサンキン</t>
    </rPh>
    <rPh sb="10" eb="11">
      <t>オヨ</t>
    </rPh>
    <rPh sb="11" eb="13">
      <t>カリョウ</t>
    </rPh>
    <phoneticPr fontId="4"/>
  </si>
  <si>
    <t>1目　延滞金</t>
    <rPh sb="1" eb="2">
      <t>モク</t>
    </rPh>
    <rPh sb="3" eb="6">
      <t>エンタイキン</t>
    </rPh>
    <phoneticPr fontId="4"/>
  </si>
  <si>
    <t>1節　延滞金</t>
    <rPh sb="1" eb="2">
      <t>セツ</t>
    </rPh>
    <rPh sb="3" eb="6">
      <t>エンタイキン</t>
    </rPh>
    <phoneticPr fontId="4"/>
  </si>
  <si>
    <t>2目　加算金</t>
    <rPh sb="1" eb="2">
      <t>モク</t>
    </rPh>
    <rPh sb="3" eb="6">
      <t>カサンキン</t>
    </rPh>
    <phoneticPr fontId="4"/>
  </si>
  <si>
    <t>1節　加算金</t>
    <rPh sb="1" eb="2">
      <t>セツ</t>
    </rPh>
    <rPh sb="3" eb="6">
      <t>カサンキン</t>
    </rPh>
    <phoneticPr fontId="4"/>
  </si>
  <si>
    <t>6項　雑入</t>
    <rPh sb="1" eb="2">
      <t>コウ</t>
    </rPh>
    <rPh sb="3" eb="5">
      <t>ザツニュウ</t>
    </rPh>
    <phoneticPr fontId="4"/>
  </si>
  <si>
    <t>1目　滞納処分費</t>
    <rPh sb="1" eb="2">
      <t>モク</t>
    </rPh>
    <rPh sb="3" eb="5">
      <t>タイノウ</t>
    </rPh>
    <rPh sb="5" eb="7">
      <t>ショブン</t>
    </rPh>
    <rPh sb="7" eb="8">
      <t>ヒ</t>
    </rPh>
    <phoneticPr fontId="4"/>
  </si>
  <si>
    <t>1節　滞納処分費</t>
    <rPh sb="1" eb="2">
      <t>セツ</t>
    </rPh>
    <rPh sb="3" eb="5">
      <t>タイノウ</t>
    </rPh>
    <rPh sb="5" eb="7">
      <t>ショブン</t>
    </rPh>
    <rPh sb="7" eb="8">
      <t>ヒ</t>
    </rPh>
    <phoneticPr fontId="4"/>
  </si>
  <si>
    <t>2目　弁償金</t>
    <rPh sb="1" eb="2">
      <t>モク</t>
    </rPh>
    <rPh sb="3" eb="6">
      <t>ベンショウキン</t>
    </rPh>
    <phoneticPr fontId="4"/>
  </si>
  <si>
    <t>1節　番号標弁償金</t>
    <rPh sb="1" eb="2">
      <t>セツ</t>
    </rPh>
    <rPh sb="3" eb="5">
      <t>バンゴウ</t>
    </rPh>
    <rPh sb="5" eb="6">
      <t>ヒョウ</t>
    </rPh>
    <rPh sb="6" eb="9">
      <t>ベンショウキン</t>
    </rPh>
    <phoneticPr fontId="4"/>
  </si>
  <si>
    <t>1節　公舎収入</t>
    <rPh sb="1" eb="2">
      <t>セツ</t>
    </rPh>
    <rPh sb="3" eb="5">
      <t>コウシャ</t>
    </rPh>
    <rPh sb="5" eb="7">
      <t>シュウニュウ</t>
    </rPh>
    <phoneticPr fontId="4"/>
  </si>
  <si>
    <t>1節　市税外収入</t>
    <rPh sb="1" eb="2">
      <t>セツ</t>
    </rPh>
    <rPh sb="3" eb="4">
      <t>シ</t>
    </rPh>
    <rPh sb="4" eb="5">
      <t>ゼイ</t>
    </rPh>
    <rPh sb="5" eb="6">
      <t>ガイ</t>
    </rPh>
    <rPh sb="6" eb="8">
      <t>シュウニュウ</t>
    </rPh>
    <phoneticPr fontId="4"/>
  </si>
  <si>
    <t>1節　雑収</t>
    <rPh sb="1" eb="2">
      <t>セツ</t>
    </rPh>
    <rPh sb="3" eb="4">
      <t>ザツ</t>
    </rPh>
    <rPh sb="4" eb="5">
      <t>シュウ</t>
    </rPh>
    <phoneticPr fontId="4"/>
  </si>
  <si>
    <t>歳入合計</t>
    <rPh sb="0" eb="2">
      <t>サイニュウ</t>
    </rPh>
    <rPh sb="2" eb="4">
      <t>ゴウケイ</t>
    </rPh>
    <phoneticPr fontId="4"/>
  </si>
  <si>
    <t>市税延滞金</t>
    <rPh sb="0" eb="1">
      <t>シ</t>
    </rPh>
    <rPh sb="1" eb="2">
      <t>ゼイ</t>
    </rPh>
    <rPh sb="2" eb="5">
      <t>エンタイキン</t>
    </rPh>
    <phoneticPr fontId="4"/>
  </si>
  <si>
    <t>滞納処分に係る費用負担収入</t>
    <rPh sb="0" eb="2">
      <t>タイノウ</t>
    </rPh>
    <rPh sb="2" eb="4">
      <t>ショブン</t>
    </rPh>
    <rPh sb="5" eb="6">
      <t>カカ</t>
    </rPh>
    <rPh sb="7" eb="9">
      <t>ヒヨウ</t>
    </rPh>
    <rPh sb="9" eb="11">
      <t>フタン</t>
    </rPh>
    <rPh sb="11" eb="13">
      <t>シュウニュウ</t>
    </rPh>
    <phoneticPr fontId="4"/>
  </si>
  <si>
    <t>加算金の過年度収入</t>
    <rPh sb="0" eb="3">
      <t>カサンキン</t>
    </rPh>
    <rPh sb="4" eb="7">
      <t>カネンド</t>
    </rPh>
    <rPh sb="7" eb="9">
      <t>シュウニュウ</t>
    </rPh>
    <phoneticPr fontId="4"/>
  </si>
  <si>
    <t>説明</t>
    <rPh sb="0" eb="2">
      <t>セツメイ</t>
    </rPh>
    <phoneticPr fontId="8"/>
  </si>
  <si>
    <t>2項　手数料</t>
    <rPh sb="1" eb="2">
      <t>コウ</t>
    </rPh>
    <rPh sb="3" eb="6">
      <t>テスウリョウ</t>
    </rPh>
    <phoneticPr fontId="4"/>
  </si>
  <si>
    <t>(②-①)</t>
  </si>
  <si>
    <t>通し</t>
    <phoneticPr fontId="6"/>
  </si>
  <si>
    <t>番号</t>
    <phoneticPr fontId="6"/>
  </si>
  <si>
    <t>備考</t>
    <phoneticPr fontId="6"/>
  </si>
  <si>
    <t>事業所税等に係る不申告等加算金</t>
    <rPh sb="0" eb="3">
      <t>ジギョウショ</t>
    </rPh>
    <rPh sb="3" eb="4">
      <t>ゼイ</t>
    </rPh>
    <rPh sb="4" eb="5">
      <t>トウ</t>
    </rPh>
    <rPh sb="8" eb="9">
      <t>フ</t>
    </rPh>
    <rPh sb="9" eb="11">
      <t>シンコク</t>
    </rPh>
    <rPh sb="11" eb="12">
      <t>トウ</t>
    </rPh>
    <rPh sb="12" eb="15">
      <t>カサンキン</t>
    </rPh>
    <phoneticPr fontId="4"/>
  </si>
  <si>
    <t>一般会計歳入予算一覧</t>
    <rPh sb="0" eb="2">
      <t>イッパン</t>
    </rPh>
    <rPh sb="2" eb="4">
      <t>カイケイ</t>
    </rPh>
    <rPh sb="4" eb="6">
      <t>サイニュウ</t>
    </rPh>
    <rPh sb="6" eb="8">
      <t>ヨサン</t>
    </rPh>
    <rPh sb="8" eb="10">
      <t>イチラン</t>
    </rPh>
    <phoneticPr fontId="6"/>
  </si>
  <si>
    <t>行政不服審査会提出資料の写しの発行に係る手数料</t>
    <rPh sb="0" eb="2">
      <t>ギョウセイ</t>
    </rPh>
    <rPh sb="2" eb="4">
      <t>フフク</t>
    </rPh>
    <rPh sb="4" eb="7">
      <t>シンサカイ</t>
    </rPh>
    <rPh sb="7" eb="9">
      <t>テイシュツ</t>
    </rPh>
    <rPh sb="9" eb="11">
      <t>シリョウ</t>
    </rPh>
    <rPh sb="12" eb="13">
      <t>ウツ</t>
    </rPh>
    <rPh sb="18" eb="19">
      <t>カカ</t>
    </rPh>
    <rPh sb="20" eb="23">
      <t>テスウリョウ</t>
    </rPh>
    <phoneticPr fontId="4"/>
  </si>
  <si>
    <t>府民税徴収に対する交付金</t>
    <rPh sb="0" eb="2">
      <t>フミン</t>
    </rPh>
    <rPh sb="2" eb="3">
      <t>ゼイ</t>
    </rPh>
    <rPh sb="3" eb="5">
      <t>チョウシュウ</t>
    </rPh>
    <rPh sb="6" eb="7">
      <t>タイ</t>
    </rPh>
    <rPh sb="9" eb="12">
      <t>コウフキン</t>
    </rPh>
    <phoneticPr fontId="7"/>
  </si>
  <si>
    <t>(単位：千円)</t>
    <phoneticPr fontId="4"/>
  </si>
  <si>
    <t>20目　公舎収入</t>
    <rPh sb="2" eb="3">
      <t>モク</t>
    </rPh>
    <rPh sb="4" eb="6">
      <t>コウシャ</t>
    </rPh>
    <rPh sb="6" eb="8">
      <t>シュウニュウ</t>
    </rPh>
    <phoneticPr fontId="4"/>
  </si>
  <si>
    <t>課税証明・納税証明の発行に係る手数料等</t>
    <rPh sb="0" eb="2">
      <t>カゼイ</t>
    </rPh>
    <rPh sb="2" eb="4">
      <t>ショウメイ</t>
    </rPh>
    <rPh sb="5" eb="7">
      <t>ノウゼイ</t>
    </rPh>
    <rPh sb="7" eb="9">
      <t>ショウメイ</t>
    </rPh>
    <rPh sb="10" eb="12">
      <t>ハッコウ</t>
    </rPh>
    <rPh sb="15" eb="18">
      <t>テスウリョウ</t>
    </rPh>
    <phoneticPr fontId="7"/>
  </si>
  <si>
    <t>21目　過年度収入</t>
    <rPh sb="2" eb="3">
      <t>モク</t>
    </rPh>
    <rPh sb="4" eb="7">
      <t>カネンド</t>
    </rPh>
    <rPh sb="7" eb="9">
      <t>シュウニュウ</t>
    </rPh>
    <phoneticPr fontId="4"/>
  </si>
  <si>
    <t>22目　雑収</t>
    <rPh sb="2" eb="3">
      <t>モク</t>
    </rPh>
    <rPh sb="4" eb="5">
      <t>ザツ</t>
    </rPh>
    <rPh sb="5" eb="6">
      <t>シュウ</t>
    </rPh>
    <phoneticPr fontId="4"/>
  </si>
  <si>
    <t>16款　使用料及手数料</t>
    <rPh sb="2" eb="3">
      <t>カン</t>
    </rPh>
    <rPh sb="4" eb="7">
      <t>シヨウリョウ</t>
    </rPh>
    <rPh sb="7" eb="8">
      <t>オヨ</t>
    </rPh>
    <rPh sb="8" eb="11">
      <t>テスウリョウ</t>
    </rPh>
    <phoneticPr fontId="4"/>
  </si>
  <si>
    <t>18款　府支出金</t>
    <rPh sb="2" eb="3">
      <t>カン</t>
    </rPh>
    <rPh sb="4" eb="5">
      <t>フ</t>
    </rPh>
    <rPh sb="5" eb="8">
      <t>シシュツキン</t>
    </rPh>
    <phoneticPr fontId="4"/>
  </si>
  <si>
    <t xml:space="preserve">　
</t>
  </si>
  <si>
    <t>所属名　財政局</t>
    <rPh sb="0" eb="2">
      <t>ショゾク</t>
    </rPh>
    <rPh sb="2" eb="3">
      <t>メイ</t>
    </rPh>
    <rPh sb="4" eb="7">
      <t>ザイセイキョク</t>
    </rPh>
    <phoneticPr fontId="6"/>
  </si>
  <si>
    <t>当初①</t>
    <rPh sb="0" eb="2">
      <t>トウショ</t>
    </rPh>
    <phoneticPr fontId="4"/>
  </si>
  <si>
    <t>17款　国庫支出金</t>
    <rPh sb="2" eb="3">
      <t>カン</t>
    </rPh>
    <rPh sb="4" eb="9">
      <t>コッコシシュツキン</t>
    </rPh>
    <phoneticPr fontId="4"/>
  </si>
  <si>
    <t>3項　委託金</t>
    <rPh sb="1" eb="2">
      <t>コウ</t>
    </rPh>
    <rPh sb="3" eb="6">
      <t>イタクキン</t>
    </rPh>
    <phoneticPr fontId="4"/>
  </si>
  <si>
    <t>1節　財政調査委託金</t>
    <rPh sb="1" eb="2">
      <t>セツ</t>
    </rPh>
    <rPh sb="3" eb="10">
      <t>ザイセイチョウサイタクキン</t>
    </rPh>
    <phoneticPr fontId="4"/>
  </si>
  <si>
    <t>財政調査に対する委託金</t>
    <rPh sb="0" eb="4">
      <t>ザイセイチョウサ</t>
    </rPh>
    <rPh sb="5" eb="6">
      <t>タイ</t>
    </rPh>
    <rPh sb="8" eb="11">
      <t>イタクキン</t>
    </rPh>
    <phoneticPr fontId="4"/>
  </si>
  <si>
    <t>19款　財産収入</t>
    <rPh sb="2" eb="3">
      <t>カン</t>
    </rPh>
    <rPh sb="4" eb="8">
      <t>ザイサンシュウニュウ</t>
    </rPh>
    <phoneticPr fontId="4"/>
  </si>
  <si>
    <t>2項　利子及配当金収入</t>
    <rPh sb="1" eb="2">
      <t>コウ</t>
    </rPh>
    <rPh sb="3" eb="5">
      <t>リシ</t>
    </rPh>
    <rPh sb="5" eb="6">
      <t>オヨ</t>
    </rPh>
    <rPh sb="6" eb="9">
      <t>ハイトウキン</t>
    </rPh>
    <rPh sb="9" eb="11">
      <t>シュウニュウ</t>
    </rPh>
    <phoneticPr fontId="4"/>
  </si>
  <si>
    <t>1目　蓄積基金利子</t>
    <rPh sb="1" eb="2">
      <t>モク</t>
    </rPh>
    <rPh sb="3" eb="7">
      <t>チクセキキキン</t>
    </rPh>
    <rPh sb="7" eb="9">
      <t>リシ</t>
    </rPh>
    <phoneticPr fontId="4"/>
  </si>
  <si>
    <t>1節　蓄積基金利子</t>
    <rPh sb="1" eb="2">
      <t>セツ</t>
    </rPh>
    <rPh sb="3" eb="9">
      <t>チクセキキキンリシ</t>
    </rPh>
    <phoneticPr fontId="4"/>
  </si>
  <si>
    <t>蓄積基金の運用利子収入</t>
    <rPh sb="0" eb="4">
      <t>チクセキキキン</t>
    </rPh>
    <rPh sb="5" eb="7">
      <t>ウンヨウ</t>
    </rPh>
    <rPh sb="7" eb="11">
      <t>リシシュウニュウ</t>
    </rPh>
    <phoneticPr fontId="4"/>
  </si>
  <si>
    <t>5年度</t>
    <rPh sb="1" eb="3">
      <t>ネンド</t>
    </rPh>
    <phoneticPr fontId="4"/>
  </si>
  <si>
    <t>6年度</t>
    <rPh sb="1" eb="3">
      <t>ネンド</t>
    </rPh>
    <phoneticPr fontId="4"/>
  </si>
  <si>
    <t>1目　総務費国庫補助金</t>
    <rPh sb="1" eb="2">
      <t>モク</t>
    </rPh>
    <rPh sb="3" eb="5">
      <t>ソウム</t>
    </rPh>
    <rPh sb="5" eb="6">
      <t>ヒ</t>
    </rPh>
    <rPh sb="6" eb="8">
      <t>コッコ</t>
    </rPh>
    <rPh sb="8" eb="11">
      <t>ホジョキン</t>
    </rPh>
    <phoneticPr fontId="4"/>
  </si>
  <si>
    <t>1款　市税</t>
    <rPh sb="1" eb="2">
      <t>カン</t>
    </rPh>
    <rPh sb="3" eb="4">
      <t>シ</t>
    </rPh>
    <rPh sb="4" eb="5">
      <t>ゼイ</t>
    </rPh>
    <phoneticPr fontId="4"/>
  </si>
  <si>
    <t>1項　市民税</t>
    <rPh sb="1" eb="2">
      <t>コウ</t>
    </rPh>
    <rPh sb="3" eb="6">
      <t>シミンゼイ</t>
    </rPh>
    <phoneticPr fontId="4"/>
  </si>
  <si>
    <t>1目　個人</t>
    <rPh sb="1" eb="2">
      <t>モク</t>
    </rPh>
    <rPh sb="3" eb="5">
      <t>コジン</t>
    </rPh>
    <phoneticPr fontId="4"/>
  </si>
  <si>
    <t>1節　現年課税分</t>
    <rPh sb="1" eb="2">
      <t>セツ</t>
    </rPh>
    <rPh sb="3" eb="5">
      <t>ゲンネン</t>
    </rPh>
    <rPh sb="5" eb="7">
      <t>カゼイ</t>
    </rPh>
    <rPh sb="7" eb="8">
      <t>ブン</t>
    </rPh>
    <phoneticPr fontId="4"/>
  </si>
  <si>
    <t>個人市民税現年課税分</t>
    <rPh sb="0" eb="2">
      <t>コジン</t>
    </rPh>
    <rPh sb="2" eb="5">
      <t>シミンゼイ</t>
    </rPh>
    <rPh sb="5" eb="7">
      <t>ゲンネン</t>
    </rPh>
    <rPh sb="7" eb="9">
      <t>カゼイ</t>
    </rPh>
    <rPh sb="9" eb="10">
      <t>ブン</t>
    </rPh>
    <phoneticPr fontId="4"/>
  </si>
  <si>
    <t>2節　滞納繰越分</t>
    <rPh sb="1" eb="2">
      <t>セツ</t>
    </rPh>
    <rPh sb="3" eb="5">
      <t>タイノウ</t>
    </rPh>
    <rPh sb="5" eb="7">
      <t>クリコシ</t>
    </rPh>
    <rPh sb="7" eb="8">
      <t>ブン</t>
    </rPh>
    <phoneticPr fontId="4"/>
  </si>
  <si>
    <t>個人市民税滞納繰越分</t>
    <rPh sb="0" eb="2">
      <t>コジン</t>
    </rPh>
    <rPh sb="2" eb="5">
      <t>シミンゼイ</t>
    </rPh>
    <rPh sb="5" eb="7">
      <t>タイノウ</t>
    </rPh>
    <rPh sb="7" eb="9">
      <t>クリコシ</t>
    </rPh>
    <rPh sb="9" eb="10">
      <t>ブン</t>
    </rPh>
    <phoneticPr fontId="4"/>
  </si>
  <si>
    <t>2目　法人</t>
    <rPh sb="1" eb="2">
      <t>モク</t>
    </rPh>
    <rPh sb="3" eb="5">
      <t>ホウジン</t>
    </rPh>
    <phoneticPr fontId="4"/>
  </si>
  <si>
    <t>法人市民税現年課税分</t>
    <rPh sb="0" eb="2">
      <t>ホウジン</t>
    </rPh>
    <rPh sb="2" eb="5">
      <t>シミンゼイ</t>
    </rPh>
    <rPh sb="5" eb="7">
      <t>ゲンネン</t>
    </rPh>
    <rPh sb="7" eb="9">
      <t>カゼイ</t>
    </rPh>
    <rPh sb="9" eb="10">
      <t>ブン</t>
    </rPh>
    <phoneticPr fontId="4"/>
  </si>
  <si>
    <t>法人市民税滞納繰越分</t>
    <rPh sb="0" eb="2">
      <t>ホウジン</t>
    </rPh>
    <rPh sb="2" eb="5">
      <t>シミンゼイ</t>
    </rPh>
    <rPh sb="5" eb="7">
      <t>タイノウ</t>
    </rPh>
    <rPh sb="7" eb="9">
      <t>クリコシ</t>
    </rPh>
    <rPh sb="9" eb="10">
      <t>ブン</t>
    </rPh>
    <phoneticPr fontId="4"/>
  </si>
  <si>
    <t>2項　固定資産税</t>
    <rPh sb="1" eb="2">
      <t>コウ</t>
    </rPh>
    <rPh sb="3" eb="5">
      <t>コテイ</t>
    </rPh>
    <rPh sb="5" eb="8">
      <t>シサンゼイ</t>
    </rPh>
    <phoneticPr fontId="4"/>
  </si>
  <si>
    <t>1目　固定資産税</t>
    <rPh sb="1" eb="2">
      <t>モク</t>
    </rPh>
    <rPh sb="3" eb="5">
      <t>コテイ</t>
    </rPh>
    <rPh sb="5" eb="8">
      <t>シサンゼイ</t>
    </rPh>
    <phoneticPr fontId="4"/>
  </si>
  <si>
    <t>固定資産税現年課税分</t>
    <rPh sb="0" eb="2">
      <t>コテイ</t>
    </rPh>
    <rPh sb="2" eb="5">
      <t>シサンゼイ</t>
    </rPh>
    <rPh sb="5" eb="7">
      <t>ゲンネン</t>
    </rPh>
    <rPh sb="7" eb="9">
      <t>カゼイ</t>
    </rPh>
    <rPh sb="9" eb="10">
      <t>ブン</t>
    </rPh>
    <phoneticPr fontId="4"/>
  </si>
  <si>
    <t>固定資産税滞納繰越分</t>
    <rPh sb="0" eb="2">
      <t>コテイ</t>
    </rPh>
    <rPh sb="2" eb="5">
      <t>シサンゼイ</t>
    </rPh>
    <rPh sb="5" eb="7">
      <t>タイノウ</t>
    </rPh>
    <rPh sb="7" eb="9">
      <t>クリコシ</t>
    </rPh>
    <rPh sb="9" eb="10">
      <t>ブン</t>
    </rPh>
    <phoneticPr fontId="4"/>
  </si>
  <si>
    <t>2目　国有資産等所在市交付金</t>
    <rPh sb="1" eb="2">
      <t>モク</t>
    </rPh>
    <rPh sb="3" eb="5">
      <t>コクユウ</t>
    </rPh>
    <rPh sb="5" eb="7">
      <t>シサン</t>
    </rPh>
    <rPh sb="7" eb="8">
      <t>トウ</t>
    </rPh>
    <rPh sb="8" eb="10">
      <t>ショザイ</t>
    </rPh>
    <rPh sb="10" eb="11">
      <t>シ</t>
    </rPh>
    <rPh sb="11" eb="14">
      <t>コウフキン</t>
    </rPh>
    <phoneticPr fontId="4"/>
  </si>
  <si>
    <t>国有資産等所在市交付金現年課税分</t>
    <rPh sb="0" eb="2">
      <t>コクユウ</t>
    </rPh>
    <rPh sb="2" eb="4">
      <t>シサン</t>
    </rPh>
    <rPh sb="4" eb="5">
      <t>トウ</t>
    </rPh>
    <rPh sb="5" eb="7">
      <t>ショザイ</t>
    </rPh>
    <rPh sb="7" eb="8">
      <t>シ</t>
    </rPh>
    <rPh sb="8" eb="11">
      <t>コウフキン</t>
    </rPh>
    <rPh sb="11" eb="13">
      <t>ゲンネン</t>
    </rPh>
    <rPh sb="13" eb="15">
      <t>カゼイ</t>
    </rPh>
    <rPh sb="15" eb="16">
      <t>ブン</t>
    </rPh>
    <phoneticPr fontId="4"/>
  </si>
  <si>
    <t>3項　軽自動車税</t>
    <rPh sb="1" eb="2">
      <t>コウ</t>
    </rPh>
    <rPh sb="3" eb="7">
      <t>ケイジドウシャ</t>
    </rPh>
    <rPh sb="7" eb="8">
      <t>ゼイ</t>
    </rPh>
    <phoneticPr fontId="4"/>
  </si>
  <si>
    <t>1目　環境性能割</t>
    <rPh sb="1" eb="2">
      <t>モク</t>
    </rPh>
    <phoneticPr fontId="4"/>
  </si>
  <si>
    <t>1節　環境性能割</t>
    <rPh sb="1" eb="2">
      <t>セツ</t>
    </rPh>
    <phoneticPr fontId="4"/>
  </si>
  <si>
    <t>軽自動車税環境性能割</t>
    <rPh sb="0" eb="4">
      <t>ケイジドウシャ</t>
    </rPh>
    <rPh sb="4" eb="5">
      <t>ゼイ</t>
    </rPh>
    <rPh sb="5" eb="7">
      <t>カンキョウ</t>
    </rPh>
    <rPh sb="7" eb="9">
      <t>セイノウ</t>
    </rPh>
    <rPh sb="9" eb="10">
      <t>ワリ</t>
    </rPh>
    <phoneticPr fontId="4"/>
  </si>
  <si>
    <t>2目　種別割</t>
    <rPh sb="1" eb="2">
      <t>モク</t>
    </rPh>
    <rPh sb="3" eb="5">
      <t>シュベツ</t>
    </rPh>
    <rPh sb="5" eb="6">
      <t>ワリ</t>
    </rPh>
    <phoneticPr fontId="4"/>
  </si>
  <si>
    <t>1節　現年課税分</t>
    <rPh sb="1" eb="2">
      <t>セツ</t>
    </rPh>
    <rPh sb="3" eb="4">
      <t>ゲン</t>
    </rPh>
    <rPh sb="4" eb="5">
      <t>ネン</t>
    </rPh>
    <rPh sb="5" eb="7">
      <t>カゼイ</t>
    </rPh>
    <rPh sb="7" eb="8">
      <t>ブン</t>
    </rPh>
    <phoneticPr fontId="4"/>
  </si>
  <si>
    <t>軽自動車税種別割現年課税分</t>
    <rPh sb="0" eb="4">
      <t>ケイジドウシャ</t>
    </rPh>
    <rPh sb="4" eb="5">
      <t>ゼイ</t>
    </rPh>
    <rPh sb="5" eb="7">
      <t>シュベツ</t>
    </rPh>
    <rPh sb="7" eb="8">
      <t>ワリ</t>
    </rPh>
    <rPh sb="8" eb="9">
      <t>ゲン</t>
    </rPh>
    <rPh sb="9" eb="10">
      <t>ネン</t>
    </rPh>
    <rPh sb="10" eb="12">
      <t>カゼイ</t>
    </rPh>
    <rPh sb="12" eb="13">
      <t>ブン</t>
    </rPh>
    <phoneticPr fontId="4"/>
  </si>
  <si>
    <t>軽自動車税種別割滞納繰越分</t>
    <rPh sb="0" eb="4">
      <t>ケイジドウシャ</t>
    </rPh>
    <rPh sb="4" eb="5">
      <t>ゼイ</t>
    </rPh>
    <rPh sb="5" eb="7">
      <t>シュベツ</t>
    </rPh>
    <rPh sb="7" eb="8">
      <t>ワリ</t>
    </rPh>
    <rPh sb="8" eb="10">
      <t>タイノウ</t>
    </rPh>
    <rPh sb="10" eb="12">
      <t>クリコシ</t>
    </rPh>
    <rPh sb="12" eb="13">
      <t>ブン</t>
    </rPh>
    <phoneticPr fontId="4"/>
  </si>
  <si>
    <t>4項　市たばこ税</t>
    <rPh sb="1" eb="2">
      <t>コウ</t>
    </rPh>
    <rPh sb="3" eb="4">
      <t>シ</t>
    </rPh>
    <rPh sb="7" eb="8">
      <t>ゼイ</t>
    </rPh>
    <phoneticPr fontId="4"/>
  </si>
  <si>
    <t>1目　市たばこ税</t>
    <rPh sb="1" eb="2">
      <t>モク</t>
    </rPh>
    <rPh sb="3" eb="4">
      <t>シ</t>
    </rPh>
    <rPh sb="7" eb="8">
      <t>ゼイ</t>
    </rPh>
    <phoneticPr fontId="4"/>
  </si>
  <si>
    <t>市たばこ税現年課税分</t>
    <rPh sb="0" eb="1">
      <t>シ</t>
    </rPh>
    <rPh sb="4" eb="5">
      <t>ゼイ</t>
    </rPh>
    <rPh sb="5" eb="7">
      <t>ゲンネン</t>
    </rPh>
    <rPh sb="7" eb="9">
      <t>カゼイ</t>
    </rPh>
    <rPh sb="9" eb="10">
      <t>ブン</t>
    </rPh>
    <phoneticPr fontId="4"/>
  </si>
  <si>
    <t>市たばこ税滞納繰越分</t>
    <rPh sb="0" eb="1">
      <t>シ</t>
    </rPh>
    <rPh sb="4" eb="5">
      <t>ゼイ</t>
    </rPh>
    <rPh sb="5" eb="7">
      <t>タイノウ</t>
    </rPh>
    <rPh sb="7" eb="9">
      <t>クリコシ</t>
    </rPh>
    <rPh sb="9" eb="10">
      <t>ブン</t>
    </rPh>
    <phoneticPr fontId="4"/>
  </si>
  <si>
    <t>5項　入湯税</t>
    <rPh sb="1" eb="2">
      <t>コウ</t>
    </rPh>
    <rPh sb="3" eb="5">
      <t>ニュウトウ</t>
    </rPh>
    <rPh sb="5" eb="6">
      <t>ゼイ</t>
    </rPh>
    <phoneticPr fontId="4"/>
  </si>
  <si>
    <t>1目　入湯税</t>
    <rPh sb="1" eb="2">
      <t>モク</t>
    </rPh>
    <rPh sb="3" eb="5">
      <t>ニュウトウ</t>
    </rPh>
    <rPh sb="5" eb="6">
      <t>ゼイ</t>
    </rPh>
    <phoneticPr fontId="4"/>
  </si>
  <si>
    <t>入湯税現年課税分</t>
    <rPh sb="0" eb="2">
      <t>ニュウトウ</t>
    </rPh>
    <rPh sb="2" eb="3">
      <t>ゼイ</t>
    </rPh>
    <rPh sb="3" eb="5">
      <t>ゲンネン</t>
    </rPh>
    <rPh sb="5" eb="7">
      <t>カゼイ</t>
    </rPh>
    <rPh sb="7" eb="8">
      <t>ブン</t>
    </rPh>
    <phoneticPr fontId="4"/>
  </si>
  <si>
    <t>6項　事業所税</t>
    <rPh sb="1" eb="2">
      <t>コウ</t>
    </rPh>
    <rPh sb="3" eb="6">
      <t>ジギョウショ</t>
    </rPh>
    <rPh sb="6" eb="7">
      <t>シャゼイ</t>
    </rPh>
    <phoneticPr fontId="4"/>
  </si>
  <si>
    <t>1目　事業所税</t>
    <rPh sb="1" eb="2">
      <t>モク</t>
    </rPh>
    <rPh sb="3" eb="6">
      <t>ジギョウショ</t>
    </rPh>
    <rPh sb="6" eb="7">
      <t>ゼイ</t>
    </rPh>
    <phoneticPr fontId="4"/>
  </si>
  <si>
    <t>事業所税現年課税分</t>
    <rPh sb="0" eb="3">
      <t>ジギョウショ</t>
    </rPh>
    <rPh sb="3" eb="4">
      <t>ゼイ</t>
    </rPh>
    <rPh sb="4" eb="6">
      <t>ゲンネン</t>
    </rPh>
    <rPh sb="6" eb="8">
      <t>カゼイ</t>
    </rPh>
    <rPh sb="8" eb="9">
      <t>ブン</t>
    </rPh>
    <phoneticPr fontId="4"/>
  </si>
  <si>
    <t>事業所税滞納繰越分</t>
    <rPh sb="0" eb="3">
      <t>ジギョウショ</t>
    </rPh>
    <rPh sb="3" eb="4">
      <t>ゼイ</t>
    </rPh>
    <rPh sb="4" eb="6">
      <t>タイノウ</t>
    </rPh>
    <rPh sb="6" eb="8">
      <t>クリコシ</t>
    </rPh>
    <rPh sb="8" eb="9">
      <t>ブン</t>
    </rPh>
    <phoneticPr fontId="4"/>
  </si>
  <si>
    <t>7項　都市計画税</t>
    <rPh sb="1" eb="2">
      <t>コウ</t>
    </rPh>
    <rPh sb="3" eb="5">
      <t>トシ</t>
    </rPh>
    <rPh sb="5" eb="7">
      <t>ケイカク</t>
    </rPh>
    <rPh sb="7" eb="8">
      <t>ゼイ</t>
    </rPh>
    <phoneticPr fontId="4"/>
  </si>
  <si>
    <t>1目　都市計画税</t>
    <rPh sb="1" eb="2">
      <t>モク</t>
    </rPh>
    <rPh sb="3" eb="5">
      <t>トシ</t>
    </rPh>
    <rPh sb="5" eb="7">
      <t>ケイカク</t>
    </rPh>
    <rPh sb="7" eb="8">
      <t>ゼイ</t>
    </rPh>
    <phoneticPr fontId="4"/>
  </si>
  <si>
    <t>都市計画税現年課税分</t>
    <rPh sb="0" eb="2">
      <t>トシ</t>
    </rPh>
    <rPh sb="2" eb="4">
      <t>ケイカク</t>
    </rPh>
    <rPh sb="4" eb="5">
      <t>ゼイ</t>
    </rPh>
    <rPh sb="5" eb="7">
      <t>ゲンネン</t>
    </rPh>
    <rPh sb="7" eb="9">
      <t>カゼイ</t>
    </rPh>
    <rPh sb="9" eb="10">
      <t>ブン</t>
    </rPh>
    <phoneticPr fontId="4"/>
  </si>
  <si>
    <t>都市計画税滞納繰越分</t>
    <rPh sb="0" eb="2">
      <t>トシ</t>
    </rPh>
    <rPh sb="2" eb="4">
      <t>ケイカク</t>
    </rPh>
    <rPh sb="4" eb="5">
      <t>ゼイ</t>
    </rPh>
    <rPh sb="5" eb="7">
      <t>タイノウ</t>
    </rPh>
    <rPh sb="7" eb="9">
      <t>クリコシ</t>
    </rPh>
    <rPh sb="9" eb="10">
      <t>ブン</t>
    </rPh>
    <phoneticPr fontId="4"/>
  </si>
  <si>
    <t>2款　地方譲与税</t>
    <rPh sb="1" eb="2">
      <t>カン</t>
    </rPh>
    <rPh sb="3" eb="5">
      <t>チホウ</t>
    </rPh>
    <rPh sb="5" eb="7">
      <t>ジョウヨ</t>
    </rPh>
    <rPh sb="7" eb="8">
      <t>ゼイ</t>
    </rPh>
    <phoneticPr fontId="4"/>
  </si>
  <si>
    <t>1項　地方揮発油譲与税</t>
    <rPh sb="1" eb="2">
      <t>コウ</t>
    </rPh>
    <rPh sb="3" eb="5">
      <t>チホウ</t>
    </rPh>
    <rPh sb="5" eb="8">
      <t>キハツユ</t>
    </rPh>
    <rPh sb="8" eb="10">
      <t>ジョウヨ</t>
    </rPh>
    <rPh sb="10" eb="11">
      <t>ゼイ</t>
    </rPh>
    <phoneticPr fontId="4"/>
  </si>
  <si>
    <t>1目　地方揮発油譲与税</t>
    <rPh sb="1" eb="2">
      <t>モク</t>
    </rPh>
    <rPh sb="3" eb="5">
      <t>チホウ</t>
    </rPh>
    <rPh sb="5" eb="8">
      <t>キハツユ</t>
    </rPh>
    <rPh sb="8" eb="10">
      <t>ジョウヨ</t>
    </rPh>
    <rPh sb="10" eb="11">
      <t>ゼイ</t>
    </rPh>
    <phoneticPr fontId="4"/>
  </si>
  <si>
    <t>1節　地方揮発油譲与税</t>
    <rPh sb="1" eb="2">
      <t>セツ</t>
    </rPh>
    <rPh sb="3" eb="5">
      <t>チホウ</t>
    </rPh>
    <rPh sb="5" eb="8">
      <t>キハツユ</t>
    </rPh>
    <rPh sb="8" eb="10">
      <t>ジョウヨ</t>
    </rPh>
    <rPh sb="10" eb="11">
      <t>ゼイ</t>
    </rPh>
    <phoneticPr fontId="4"/>
  </si>
  <si>
    <t>地方揮発油譲与税</t>
    <rPh sb="0" eb="2">
      <t>チホウ</t>
    </rPh>
    <rPh sb="2" eb="5">
      <t>キハツユ</t>
    </rPh>
    <rPh sb="5" eb="7">
      <t>ジョウヨ</t>
    </rPh>
    <rPh sb="7" eb="8">
      <t>ゼイ</t>
    </rPh>
    <phoneticPr fontId="4"/>
  </si>
  <si>
    <t>2項　自動車重量譲与税</t>
    <rPh sb="1" eb="2">
      <t>コウ</t>
    </rPh>
    <rPh sb="3" eb="6">
      <t>ジドウシャ</t>
    </rPh>
    <rPh sb="6" eb="8">
      <t>ジュウリョウ</t>
    </rPh>
    <rPh sb="8" eb="10">
      <t>ジョウヨ</t>
    </rPh>
    <rPh sb="10" eb="11">
      <t>ゼイ</t>
    </rPh>
    <phoneticPr fontId="4"/>
  </si>
  <si>
    <t>1目　自動車重量譲与税</t>
    <rPh sb="1" eb="2">
      <t>モク</t>
    </rPh>
    <rPh sb="3" eb="6">
      <t>ジドウシャ</t>
    </rPh>
    <rPh sb="6" eb="8">
      <t>ジュウリョウ</t>
    </rPh>
    <rPh sb="8" eb="10">
      <t>ジョウヨ</t>
    </rPh>
    <rPh sb="10" eb="11">
      <t>ゼイ</t>
    </rPh>
    <phoneticPr fontId="4"/>
  </si>
  <si>
    <t>1節　自動車重量譲与税</t>
    <rPh sb="1" eb="2">
      <t>セツ</t>
    </rPh>
    <rPh sb="3" eb="6">
      <t>ジドウシャ</t>
    </rPh>
    <rPh sb="6" eb="8">
      <t>ジュウリョウ</t>
    </rPh>
    <rPh sb="8" eb="10">
      <t>ジョウヨ</t>
    </rPh>
    <rPh sb="10" eb="11">
      <t>ゼイ</t>
    </rPh>
    <phoneticPr fontId="4"/>
  </si>
  <si>
    <t>自動車重量譲与税</t>
    <rPh sb="0" eb="3">
      <t>ジドウシャ</t>
    </rPh>
    <rPh sb="3" eb="5">
      <t>ジュウリョウ</t>
    </rPh>
    <rPh sb="5" eb="7">
      <t>ジョウヨ</t>
    </rPh>
    <rPh sb="7" eb="8">
      <t>ゼイ</t>
    </rPh>
    <phoneticPr fontId="4"/>
  </si>
  <si>
    <t>3項　森林環境譲与税</t>
    <rPh sb="1" eb="2">
      <t>コウ</t>
    </rPh>
    <rPh sb="3" eb="5">
      <t>シンリン</t>
    </rPh>
    <rPh sb="5" eb="7">
      <t>カンキョウ</t>
    </rPh>
    <rPh sb="7" eb="9">
      <t>ジョウヨ</t>
    </rPh>
    <rPh sb="9" eb="10">
      <t>ゼイ</t>
    </rPh>
    <phoneticPr fontId="4"/>
  </si>
  <si>
    <t>1目　森林環境譲与税</t>
    <rPh sb="1" eb="2">
      <t>モク</t>
    </rPh>
    <phoneticPr fontId="4"/>
  </si>
  <si>
    <t>1節　森林環境譲与税</t>
    <rPh sb="1" eb="2">
      <t>セツ</t>
    </rPh>
    <phoneticPr fontId="4"/>
  </si>
  <si>
    <t>4項　特別とん譲与税</t>
    <rPh sb="1" eb="2">
      <t>コウ</t>
    </rPh>
    <rPh sb="3" eb="5">
      <t>トクベツ</t>
    </rPh>
    <rPh sb="7" eb="9">
      <t>ジョウヨ</t>
    </rPh>
    <rPh sb="9" eb="10">
      <t>ゼイ</t>
    </rPh>
    <phoneticPr fontId="4"/>
  </si>
  <si>
    <t>1目　特別とん譲与税</t>
    <rPh sb="1" eb="2">
      <t>モク</t>
    </rPh>
    <rPh sb="3" eb="5">
      <t>トクベツ</t>
    </rPh>
    <rPh sb="7" eb="9">
      <t>ジョウヨ</t>
    </rPh>
    <rPh sb="9" eb="10">
      <t>ゼイ</t>
    </rPh>
    <phoneticPr fontId="4"/>
  </si>
  <si>
    <t>1節　特別とん譲与税</t>
    <rPh sb="1" eb="2">
      <t>セツ</t>
    </rPh>
    <rPh sb="3" eb="5">
      <t>トクベツ</t>
    </rPh>
    <rPh sb="7" eb="9">
      <t>ジョウヨ</t>
    </rPh>
    <rPh sb="9" eb="10">
      <t>ゼイ</t>
    </rPh>
    <phoneticPr fontId="4"/>
  </si>
  <si>
    <t>特別とん譲与税</t>
    <rPh sb="0" eb="2">
      <t>トクベツ</t>
    </rPh>
    <rPh sb="4" eb="6">
      <t>ジョウヨ</t>
    </rPh>
    <rPh sb="6" eb="7">
      <t>ゼイ</t>
    </rPh>
    <phoneticPr fontId="4"/>
  </si>
  <si>
    <t>5項　石油ガス譲与税</t>
    <rPh sb="1" eb="2">
      <t>コウ</t>
    </rPh>
    <rPh sb="3" eb="5">
      <t>セキユ</t>
    </rPh>
    <rPh sb="7" eb="9">
      <t>ジョウヨ</t>
    </rPh>
    <rPh sb="9" eb="10">
      <t>ゼイ</t>
    </rPh>
    <phoneticPr fontId="4"/>
  </si>
  <si>
    <t>1目　石油ガス譲与税</t>
    <rPh sb="1" eb="2">
      <t>モク</t>
    </rPh>
    <rPh sb="3" eb="5">
      <t>セキユ</t>
    </rPh>
    <rPh sb="7" eb="9">
      <t>ジョウヨ</t>
    </rPh>
    <rPh sb="9" eb="10">
      <t>ゼイ</t>
    </rPh>
    <phoneticPr fontId="4"/>
  </si>
  <si>
    <t>1節　石油ガス譲与税</t>
    <rPh sb="1" eb="2">
      <t>セツ</t>
    </rPh>
    <rPh sb="3" eb="5">
      <t>セキユ</t>
    </rPh>
    <rPh sb="7" eb="9">
      <t>ジョウヨ</t>
    </rPh>
    <rPh sb="9" eb="10">
      <t>ゼイ</t>
    </rPh>
    <phoneticPr fontId="4"/>
  </si>
  <si>
    <t>石油ガス譲与税</t>
    <rPh sb="0" eb="2">
      <t>セキユ</t>
    </rPh>
    <rPh sb="4" eb="6">
      <t>ジョウヨ</t>
    </rPh>
    <rPh sb="6" eb="7">
      <t>ゼイ</t>
    </rPh>
    <phoneticPr fontId="4"/>
  </si>
  <si>
    <t>3款　利子割交付金</t>
    <rPh sb="1" eb="2">
      <t>カン</t>
    </rPh>
    <rPh sb="3" eb="5">
      <t>リシ</t>
    </rPh>
    <rPh sb="5" eb="6">
      <t>ワリ</t>
    </rPh>
    <rPh sb="6" eb="9">
      <t>コウフキン</t>
    </rPh>
    <phoneticPr fontId="4"/>
  </si>
  <si>
    <t>1項　利子割交付金</t>
    <rPh sb="1" eb="2">
      <t>コウ</t>
    </rPh>
    <rPh sb="3" eb="5">
      <t>リシ</t>
    </rPh>
    <rPh sb="5" eb="6">
      <t>ワリ</t>
    </rPh>
    <rPh sb="6" eb="9">
      <t>コウフキン</t>
    </rPh>
    <phoneticPr fontId="4"/>
  </si>
  <si>
    <t>1目　利子割交付金</t>
    <rPh sb="1" eb="2">
      <t>モク</t>
    </rPh>
    <rPh sb="3" eb="5">
      <t>リシ</t>
    </rPh>
    <rPh sb="5" eb="6">
      <t>ワリ</t>
    </rPh>
    <rPh sb="6" eb="9">
      <t>コウフキン</t>
    </rPh>
    <phoneticPr fontId="4"/>
  </si>
  <si>
    <t>1節　利子割交付金</t>
    <rPh sb="1" eb="2">
      <t>セツ</t>
    </rPh>
    <rPh sb="3" eb="5">
      <t>リシ</t>
    </rPh>
    <rPh sb="5" eb="6">
      <t>ワリ</t>
    </rPh>
    <rPh sb="6" eb="9">
      <t>コウフキン</t>
    </rPh>
    <phoneticPr fontId="4"/>
  </si>
  <si>
    <t>利子割交付金</t>
    <rPh sb="0" eb="2">
      <t>リシ</t>
    </rPh>
    <rPh sb="2" eb="3">
      <t>ワリ</t>
    </rPh>
    <rPh sb="3" eb="6">
      <t>コウフキン</t>
    </rPh>
    <phoneticPr fontId="4"/>
  </si>
  <si>
    <t>4款　配当割交付金</t>
    <rPh sb="1" eb="2">
      <t>カン</t>
    </rPh>
    <rPh sb="3" eb="5">
      <t>ハイトウ</t>
    </rPh>
    <rPh sb="5" eb="6">
      <t>ワリ</t>
    </rPh>
    <rPh sb="6" eb="9">
      <t>コウフキン</t>
    </rPh>
    <phoneticPr fontId="4"/>
  </si>
  <si>
    <t>1項　配当割交付金</t>
    <rPh sb="1" eb="2">
      <t>コウ</t>
    </rPh>
    <rPh sb="3" eb="5">
      <t>ハイトウ</t>
    </rPh>
    <rPh sb="5" eb="6">
      <t>ワリ</t>
    </rPh>
    <rPh sb="6" eb="9">
      <t>コウフキン</t>
    </rPh>
    <phoneticPr fontId="4"/>
  </si>
  <si>
    <t>1目　配当割交付金</t>
    <rPh sb="1" eb="2">
      <t>モク</t>
    </rPh>
    <rPh sb="3" eb="5">
      <t>ハイトウ</t>
    </rPh>
    <rPh sb="5" eb="6">
      <t>ワリ</t>
    </rPh>
    <rPh sb="6" eb="9">
      <t>コウフキン</t>
    </rPh>
    <phoneticPr fontId="4"/>
  </si>
  <si>
    <t>1節　配当割交付金</t>
    <rPh sb="1" eb="2">
      <t>セツ</t>
    </rPh>
    <rPh sb="3" eb="5">
      <t>ハイトウ</t>
    </rPh>
    <rPh sb="5" eb="6">
      <t>ワリ</t>
    </rPh>
    <rPh sb="6" eb="9">
      <t>コウフキン</t>
    </rPh>
    <phoneticPr fontId="4"/>
  </si>
  <si>
    <t>配当割交付金</t>
    <rPh sb="0" eb="2">
      <t>ハイトウ</t>
    </rPh>
    <rPh sb="2" eb="3">
      <t>ワリ</t>
    </rPh>
    <rPh sb="3" eb="6">
      <t>コウフキン</t>
    </rPh>
    <phoneticPr fontId="4"/>
  </si>
  <si>
    <t>5款　株式等譲渡所得割交付金</t>
    <rPh sb="1" eb="2">
      <t>カン</t>
    </rPh>
    <rPh sb="3" eb="5">
      <t>カブシキ</t>
    </rPh>
    <rPh sb="5" eb="6">
      <t>トウ</t>
    </rPh>
    <rPh sb="6" eb="8">
      <t>ジョウト</t>
    </rPh>
    <rPh sb="8" eb="10">
      <t>ショトク</t>
    </rPh>
    <rPh sb="10" eb="11">
      <t>ワリ</t>
    </rPh>
    <rPh sb="11" eb="14">
      <t>コウフキン</t>
    </rPh>
    <phoneticPr fontId="4"/>
  </si>
  <si>
    <t>1項　株式等譲渡所得割交付金</t>
    <rPh sb="1" eb="2">
      <t>コウ</t>
    </rPh>
    <rPh sb="3" eb="5">
      <t>カブシキ</t>
    </rPh>
    <rPh sb="5" eb="6">
      <t>トウ</t>
    </rPh>
    <rPh sb="6" eb="8">
      <t>ジョウト</t>
    </rPh>
    <rPh sb="8" eb="10">
      <t>ショトク</t>
    </rPh>
    <rPh sb="10" eb="11">
      <t>ワリ</t>
    </rPh>
    <rPh sb="11" eb="14">
      <t>コウフキン</t>
    </rPh>
    <phoneticPr fontId="4"/>
  </si>
  <si>
    <t>1目　株式等譲渡所得割交付金</t>
    <rPh sb="1" eb="2">
      <t>モク</t>
    </rPh>
    <rPh sb="3" eb="5">
      <t>カブシキ</t>
    </rPh>
    <rPh sb="5" eb="6">
      <t>トウ</t>
    </rPh>
    <rPh sb="6" eb="8">
      <t>ジョウト</t>
    </rPh>
    <rPh sb="8" eb="10">
      <t>ショトク</t>
    </rPh>
    <rPh sb="10" eb="11">
      <t>ワリ</t>
    </rPh>
    <rPh sb="11" eb="14">
      <t>コウフキン</t>
    </rPh>
    <phoneticPr fontId="4"/>
  </si>
  <si>
    <t>1節　株式等譲渡所得割交付金</t>
    <rPh sb="1" eb="2">
      <t>セツ</t>
    </rPh>
    <rPh sb="3" eb="5">
      <t>カブシキ</t>
    </rPh>
    <rPh sb="5" eb="6">
      <t>トウ</t>
    </rPh>
    <rPh sb="6" eb="8">
      <t>ジョウト</t>
    </rPh>
    <rPh sb="8" eb="10">
      <t>ショトク</t>
    </rPh>
    <rPh sb="10" eb="11">
      <t>ワリ</t>
    </rPh>
    <rPh sb="11" eb="14">
      <t>コウフキン</t>
    </rPh>
    <phoneticPr fontId="4"/>
  </si>
  <si>
    <t>株式等譲渡所得割交付金</t>
    <rPh sb="0" eb="2">
      <t>カブシキ</t>
    </rPh>
    <rPh sb="2" eb="3">
      <t>トウ</t>
    </rPh>
    <rPh sb="3" eb="5">
      <t>ジョウト</t>
    </rPh>
    <rPh sb="5" eb="7">
      <t>ショトク</t>
    </rPh>
    <rPh sb="7" eb="8">
      <t>ワリ</t>
    </rPh>
    <rPh sb="8" eb="11">
      <t>コウフキン</t>
    </rPh>
    <phoneticPr fontId="4"/>
  </si>
  <si>
    <t>6款　分離課税所得割交付金</t>
    <rPh sb="1" eb="2">
      <t>カン</t>
    </rPh>
    <rPh sb="3" eb="5">
      <t>ブンリ</t>
    </rPh>
    <rPh sb="5" eb="7">
      <t>カゼイ</t>
    </rPh>
    <rPh sb="7" eb="9">
      <t>ショトク</t>
    </rPh>
    <rPh sb="9" eb="10">
      <t>ワリ</t>
    </rPh>
    <rPh sb="10" eb="13">
      <t>コウフキン</t>
    </rPh>
    <phoneticPr fontId="4"/>
  </si>
  <si>
    <t>1項　分離課税所得割交付金</t>
    <rPh sb="1" eb="2">
      <t>コウ</t>
    </rPh>
    <phoneticPr fontId="4"/>
  </si>
  <si>
    <t>1目　分離課税所得割交付金</t>
    <rPh sb="1" eb="2">
      <t>モク</t>
    </rPh>
    <phoneticPr fontId="4"/>
  </si>
  <si>
    <t>1節　分離課税所得割交付金</t>
    <rPh sb="1" eb="2">
      <t>セツ</t>
    </rPh>
    <phoneticPr fontId="4"/>
  </si>
  <si>
    <t>7款　法人事業税交付金</t>
    <rPh sb="1" eb="2">
      <t>カン</t>
    </rPh>
    <rPh sb="3" eb="5">
      <t>ホウジン</t>
    </rPh>
    <rPh sb="5" eb="8">
      <t>ジギョウゼイ</t>
    </rPh>
    <rPh sb="8" eb="11">
      <t>コウフキン</t>
    </rPh>
    <phoneticPr fontId="4"/>
  </si>
  <si>
    <t>1項　法人事業税交付金</t>
    <rPh sb="1" eb="2">
      <t>コウ</t>
    </rPh>
    <rPh sb="3" eb="5">
      <t>ホウジン</t>
    </rPh>
    <rPh sb="5" eb="8">
      <t>ジギョウゼイ</t>
    </rPh>
    <rPh sb="8" eb="11">
      <t>コウフキン</t>
    </rPh>
    <phoneticPr fontId="4"/>
  </si>
  <si>
    <t>1目　法人事業税交付金</t>
    <rPh sb="1" eb="2">
      <t>モク</t>
    </rPh>
    <rPh sb="3" eb="5">
      <t>ホウジン</t>
    </rPh>
    <rPh sb="5" eb="8">
      <t>ジギョウゼイ</t>
    </rPh>
    <rPh sb="8" eb="11">
      <t>コウフキン</t>
    </rPh>
    <phoneticPr fontId="4"/>
  </si>
  <si>
    <t>1節　法人事業税交付金</t>
    <rPh sb="1" eb="2">
      <t>セツ</t>
    </rPh>
    <rPh sb="3" eb="5">
      <t>ホウジン</t>
    </rPh>
    <rPh sb="5" eb="8">
      <t>ジギョウゼイ</t>
    </rPh>
    <rPh sb="8" eb="11">
      <t>コウフキン</t>
    </rPh>
    <phoneticPr fontId="4"/>
  </si>
  <si>
    <t>法人事業税交付金</t>
    <rPh sb="0" eb="2">
      <t>ホウジン</t>
    </rPh>
    <rPh sb="2" eb="5">
      <t>ジギョウゼイ</t>
    </rPh>
    <rPh sb="5" eb="8">
      <t>コウフキン</t>
    </rPh>
    <phoneticPr fontId="4"/>
  </si>
  <si>
    <t>8款　地方消費税交付金</t>
    <rPh sb="1" eb="2">
      <t>カン</t>
    </rPh>
    <rPh sb="3" eb="5">
      <t>チホウ</t>
    </rPh>
    <rPh sb="5" eb="8">
      <t>ショウヒゼイ</t>
    </rPh>
    <rPh sb="8" eb="11">
      <t>コウフキン</t>
    </rPh>
    <phoneticPr fontId="4"/>
  </si>
  <si>
    <t>1項　地方消費税交付金</t>
    <rPh sb="1" eb="2">
      <t>コウ</t>
    </rPh>
    <rPh sb="3" eb="5">
      <t>チホウ</t>
    </rPh>
    <rPh sb="5" eb="8">
      <t>ショウヒゼイ</t>
    </rPh>
    <rPh sb="8" eb="11">
      <t>コウフキン</t>
    </rPh>
    <phoneticPr fontId="4"/>
  </si>
  <si>
    <t>1目　地方消費税交付金</t>
    <rPh sb="1" eb="2">
      <t>モク</t>
    </rPh>
    <rPh sb="3" eb="5">
      <t>チホウ</t>
    </rPh>
    <rPh sb="5" eb="8">
      <t>ショウヒゼイ</t>
    </rPh>
    <rPh sb="8" eb="11">
      <t>コウフキン</t>
    </rPh>
    <phoneticPr fontId="4"/>
  </si>
  <si>
    <t>1節　地方消費税交付金</t>
    <rPh sb="1" eb="2">
      <t>セツ</t>
    </rPh>
    <rPh sb="3" eb="5">
      <t>チホウ</t>
    </rPh>
    <rPh sb="5" eb="7">
      <t>ショウヒ</t>
    </rPh>
    <rPh sb="7" eb="8">
      <t>ゼイ</t>
    </rPh>
    <rPh sb="8" eb="11">
      <t>コウフキン</t>
    </rPh>
    <phoneticPr fontId="4"/>
  </si>
  <si>
    <t>地方消費税交付金</t>
    <rPh sb="0" eb="2">
      <t>チホウ</t>
    </rPh>
    <rPh sb="2" eb="5">
      <t>ショウヒゼイ</t>
    </rPh>
    <rPh sb="5" eb="8">
      <t>コウフキン</t>
    </rPh>
    <phoneticPr fontId="4"/>
  </si>
  <si>
    <t>9款　自動車取得税交付金</t>
    <rPh sb="1" eb="2">
      <t>カン</t>
    </rPh>
    <rPh sb="3" eb="6">
      <t>ジドウシャ</t>
    </rPh>
    <rPh sb="6" eb="8">
      <t>シュトク</t>
    </rPh>
    <rPh sb="8" eb="9">
      <t>ゼイ</t>
    </rPh>
    <rPh sb="9" eb="12">
      <t>コウフキン</t>
    </rPh>
    <phoneticPr fontId="4"/>
  </si>
  <si>
    <t>1項　自動車取得税交付金</t>
    <rPh sb="1" eb="2">
      <t>コウ</t>
    </rPh>
    <rPh sb="3" eb="6">
      <t>ジドウシャ</t>
    </rPh>
    <rPh sb="6" eb="8">
      <t>シュトク</t>
    </rPh>
    <rPh sb="8" eb="9">
      <t>ゼイ</t>
    </rPh>
    <rPh sb="9" eb="12">
      <t>コウフキン</t>
    </rPh>
    <phoneticPr fontId="4"/>
  </si>
  <si>
    <t>1目　自動車取得税交付金</t>
    <rPh sb="1" eb="2">
      <t>モク</t>
    </rPh>
    <rPh sb="3" eb="6">
      <t>ジドウシャ</t>
    </rPh>
    <rPh sb="6" eb="8">
      <t>シュトク</t>
    </rPh>
    <rPh sb="8" eb="9">
      <t>ゼイ</t>
    </rPh>
    <rPh sb="9" eb="12">
      <t>コウフキン</t>
    </rPh>
    <phoneticPr fontId="4"/>
  </si>
  <si>
    <t>1節　自動車取得税交付金</t>
    <rPh sb="1" eb="2">
      <t>セツ</t>
    </rPh>
    <rPh sb="3" eb="6">
      <t>ジドウシャ</t>
    </rPh>
    <rPh sb="6" eb="8">
      <t>シュトク</t>
    </rPh>
    <rPh sb="8" eb="9">
      <t>ゼイ</t>
    </rPh>
    <rPh sb="9" eb="12">
      <t>コウフキン</t>
    </rPh>
    <phoneticPr fontId="4"/>
  </si>
  <si>
    <t>自動車取得税交付金</t>
    <rPh sb="0" eb="3">
      <t>ジドウシャ</t>
    </rPh>
    <rPh sb="3" eb="5">
      <t>シュトク</t>
    </rPh>
    <rPh sb="5" eb="6">
      <t>ゼイ</t>
    </rPh>
    <rPh sb="6" eb="9">
      <t>コウフキン</t>
    </rPh>
    <phoneticPr fontId="4"/>
  </si>
  <si>
    <t>10款　環境性能割交付金</t>
    <rPh sb="2" eb="3">
      <t>カン</t>
    </rPh>
    <rPh sb="4" eb="6">
      <t>カンキョウ</t>
    </rPh>
    <rPh sb="6" eb="8">
      <t>セイノウ</t>
    </rPh>
    <rPh sb="8" eb="9">
      <t>ワ</t>
    </rPh>
    <rPh sb="9" eb="12">
      <t>コウフキン</t>
    </rPh>
    <phoneticPr fontId="4"/>
  </si>
  <si>
    <t>1項　環境性能割交付金</t>
    <rPh sb="1" eb="2">
      <t>コウ</t>
    </rPh>
    <phoneticPr fontId="4"/>
  </si>
  <si>
    <t>1目　環境性能割交付金</t>
    <rPh sb="1" eb="2">
      <t>モク</t>
    </rPh>
    <phoneticPr fontId="4"/>
  </si>
  <si>
    <t>1節　環境性能割交付金</t>
    <rPh sb="1" eb="2">
      <t>セツ</t>
    </rPh>
    <phoneticPr fontId="4"/>
  </si>
  <si>
    <t>11款　軽油引取税交付金</t>
    <rPh sb="2" eb="3">
      <t>カン</t>
    </rPh>
    <rPh sb="4" eb="6">
      <t>ケイユ</t>
    </rPh>
    <rPh sb="6" eb="8">
      <t>ヒキトリ</t>
    </rPh>
    <rPh sb="8" eb="9">
      <t>ゼイ</t>
    </rPh>
    <rPh sb="9" eb="12">
      <t>コウフキン</t>
    </rPh>
    <phoneticPr fontId="4"/>
  </si>
  <si>
    <t>1項　軽油引取税交付金</t>
    <rPh sb="1" eb="2">
      <t>コウ</t>
    </rPh>
    <rPh sb="3" eb="5">
      <t>ケイユ</t>
    </rPh>
    <rPh sb="5" eb="7">
      <t>ヒキトリ</t>
    </rPh>
    <rPh sb="7" eb="8">
      <t>ゼイ</t>
    </rPh>
    <rPh sb="8" eb="11">
      <t>コウフキン</t>
    </rPh>
    <phoneticPr fontId="4"/>
  </si>
  <si>
    <t>1目　軽油引取税交付金</t>
    <rPh sb="1" eb="2">
      <t>モク</t>
    </rPh>
    <rPh sb="3" eb="5">
      <t>ケイユ</t>
    </rPh>
    <rPh sb="5" eb="7">
      <t>ヒキトリ</t>
    </rPh>
    <rPh sb="7" eb="8">
      <t>ゼイ</t>
    </rPh>
    <rPh sb="8" eb="11">
      <t>コウフキン</t>
    </rPh>
    <phoneticPr fontId="4"/>
  </si>
  <si>
    <t>1節　軽油引取税交付金</t>
    <rPh sb="1" eb="2">
      <t>セツ</t>
    </rPh>
    <rPh sb="3" eb="5">
      <t>ケイユ</t>
    </rPh>
    <rPh sb="5" eb="7">
      <t>ヒキトリ</t>
    </rPh>
    <rPh sb="7" eb="8">
      <t>ゼイ</t>
    </rPh>
    <rPh sb="8" eb="11">
      <t>コウフキン</t>
    </rPh>
    <phoneticPr fontId="4"/>
  </si>
  <si>
    <t>軽油引取税交付金</t>
    <rPh sb="0" eb="5">
      <t>ケイユヒキトリゼイ</t>
    </rPh>
    <rPh sb="5" eb="8">
      <t>コウフキン</t>
    </rPh>
    <phoneticPr fontId="4"/>
  </si>
  <si>
    <t>2目　旧法による軽油引取税交付金</t>
    <rPh sb="1" eb="2">
      <t>モク</t>
    </rPh>
    <rPh sb="3" eb="5">
      <t>キュウホウ</t>
    </rPh>
    <rPh sb="8" eb="10">
      <t>ケイユ</t>
    </rPh>
    <rPh sb="10" eb="12">
      <t>ヒキトリ</t>
    </rPh>
    <rPh sb="12" eb="13">
      <t>ゼイ</t>
    </rPh>
    <rPh sb="13" eb="16">
      <t>コウフキン</t>
    </rPh>
    <phoneticPr fontId="4"/>
  </si>
  <si>
    <t xml:space="preserve">　
</t>
  </si>
  <si>
    <t>1節　旧法による軽油引取税交付金</t>
    <rPh sb="1" eb="2">
      <t>セツ</t>
    </rPh>
    <rPh sb="3" eb="5">
      <t>キュウホウ</t>
    </rPh>
    <rPh sb="8" eb="10">
      <t>ケイユ</t>
    </rPh>
    <rPh sb="10" eb="12">
      <t>ヒキトリ</t>
    </rPh>
    <rPh sb="12" eb="13">
      <t>ゼイ</t>
    </rPh>
    <rPh sb="13" eb="16">
      <t>コウフキン</t>
    </rPh>
    <phoneticPr fontId="4"/>
  </si>
  <si>
    <t>旧法による軽油引取税交付金</t>
    <rPh sb="0" eb="2">
      <t>キュウホウ</t>
    </rPh>
    <rPh sb="5" eb="7">
      <t>ケイユ</t>
    </rPh>
    <rPh sb="7" eb="9">
      <t>ヒキトリ</t>
    </rPh>
    <rPh sb="9" eb="10">
      <t>ゼイ</t>
    </rPh>
    <rPh sb="10" eb="13">
      <t>コウフキン</t>
    </rPh>
    <phoneticPr fontId="4"/>
  </si>
  <si>
    <t>12款　地方特例交付金</t>
    <rPh sb="2" eb="3">
      <t>カン</t>
    </rPh>
    <rPh sb="4" eb="6">
      <t>チホウ</t>
    </rPh>
    <rPh sb="6" eb="8">
      <t>トクレイ</t>
    </rPh>
    <rPh sb="8" eb="11">
      <t>コウフキン</t>
    </rPh>
    <phoneticPr fontId="4"/>
  </si>
  <si>
    <t>1項　地方特例交付金</t>
    <rPh sb="1" eb="2">
      <t>コウ</t>
    </rPh>
    <rPh sb="3" eb="5">
      <t>チホウ</t>
    </rPh>
    <rPh sb="5" eb="7">
      <t>トクレイ</t>
    </rPh>
    <rPh sb="7" eb="10">
      <t>コウフキン</t>
    </rPh>
    <phoneticPr fontId="4"/>
  </si>
  <si>
    <t>1目　地方特例交付金</t>
    <rPh sb="1" eb="2">
      <t>モク</t>
    </rPh>
    <rPh sb="3" eb="5">
      <t>チホウ</t>
    </rPh>
    <rPh sb="5" eb="7">
      <t>トクレイ</t>
    </rPh>
    <rPh sb="7" eb="10">
      <t>コウフキン</t>
    </rPh>
    <phoneticPr fontId="4"/>
  </si>
  <si>
    <t>1節　地方特例交付金</t>
    <rPh sb="1" eb="2">
      <t>セツ</t>
    </rPh>
    <rPh sb="3" eb="5">
      <t>チホウ</t>
    </rPh>
    <rPh sb="5" eb="7">
      <t>トクレイ</t>
    </rPh>
    <rPh sb="7" eb="10">
      <t>コウフキン</t>
    </rPh>
    <phoneticPr fontId="4"/>
  </si>
  <si>
    <t>地方特例交付金</t>
    <rPh sb="0" eb="2">
      <t>チホウ</t>
    </rPh>
    <rPh sb="2" eb="4">
      <t>トクレイ</t>
    </rPh>
    <rPh sb="4" eb="7">
      <t>コウフキン</t>
    </rPh>
    <phoneticPr fontId="4"/>
  </si>
  <si>
    <t>2項　新型コロナウイルス感染症対策地方税減収補塡特別交付金</t>
    <rPh sb="3" eb="5">
      <t>シンガタ</t>
    </rPh>
    <rPh sb="12" eb="15">
      <t>カンセンショウ</t>
    </rPh>
    <rPh sb="15" eb="17">
      <t>タイサク</t>
    </rPh>
    <rPh sb="17" eb="20">
      <t>チホウゼイ</t>
    </rPh>
    <rPh sb="20" eb="22">
      <t>ゲンシュウ</t>
    </rPh>
    <rPh sb="22" eb="23">
      <t>ホ</t>
    </rPh>
    <rPh sb="23" eb="24">
      <t>テン</t>
    </rPh>
    <rPh sb="24" eb="26">
      <t>トクベツ</t>
    </rPh>
    <rPh sb="26" eb="29">
      <t>コウフキン</t>
    </rPh>
    <phoneticPr fontId="4"/>
  </si>
  <si>
    <t>1目　新型コロナウイルス感染症対策地方税減収補塡特別交付金</t>
    <rPh sb="23" eb="24">
      <t>テン</t>
    </rPh>
    <phoneticPr fontId="4"/>
  </si>
  <si>
    <t>1節　新型コロナウイルス感染症対策地方税減収補塡特別交付金</t>
    <rPh sb="23" eb="24">
      <t>テン</t>
    </rPh>
    <phoneticPr fontId="4"/>
  </si>
  <si>
    <t>新型コロナウイルス感染症対策地方税減収補塡特別交付金</t>
    <rPh sb="20" eb="21">
      <t>テン</t>
    </rPh>
    <phoneticPr fontId="4"/>
  </si>
  <si>
    <t xml:space="preserve">　
</t>
  </si>
  <si>
    <t>13款　地方交付税</t>
    <rPh sb="2" eb="3">
      <t>カン</t>
    </rPh>
    <phoneticPr fontId="4"/>
  </si>
  <si>
    <t>1項　地方交付税</t>
    <rPh sb="1" eb="2">
      <t>コウ</t>
    </rPh>
    <phoneticPr fontId="4"/>
  </si>
  <si>
    <t>1目　地方交付税</t>
    <rPh sb="1" eb="2">
      <t>モク</t>
    </rPh>
    <phoneticPr fontId="4"/>
  </si>
  <si>
    <t>1節　地方交付税</t>
    <rPh sb="1" eb="2">
      <t>セツ</t>
    </rPh>
    <phoneticPr fontId="4"/>
  </si>
  <si>
    <t>地方交付税</t>
    <rPh sb="0" eb="2">
      <t>チホウ</t>
    </rPh>
    <rPh sb="2" eb="5">
      <t>コウフゼイ</t>
    </rPh>
    <phoneticPr fontId="4"/>
  </si>
  <si>
    <t>14款　交通安全対策特別交付金</t>
    <rPh sb="2" eb="3">
      <t>カン</t>
    </rPh>
    <phoneticPr fontId="4"/>
  </si>
  <si>
    <t>1項　交通安全対策特別交付金</t>
    <rPh sb="1" eb="2">
      <t>コウ</t>
    </rPh>
    <phoneticPr fontId="4"/>
  </si>
  <si>
    <t>1目　交通安全対策特別交付金</t>
    <rPh sb="1" eb="2">
      <t>モク</t>
    </rPh>
    <phoneticPr fontId="4"/>
  </si>
  <si>
    <t>1節　交通安全対策特別交付金</t>
    <rPh sb="1" eb="2">
      <t>セツ</t>
    </rPh>
    <phoneticPr fontId="4"/>
  </si>
  <si>
    <t>交通安全対策特別交付金</t>
    <rPh sb="0" eb="2">
      <t>コウツウ</t>
    </rPh>
    <rPh sb="2" eb="4">
      <t>アンゼン</t>
    </rPh>
    <rPh sb="4" eb="6">
      <t>タイサク</t>
    </rPh>
    <rPh sb="6" eb="8">
      <t>トクベツ</t>
    </rPh>
    <rPh sb="8" eb="11">
      <t>コウフキン</t>
    </rPh>
    <phoneticPr fontId="4"/>
  </si>
  <si>
    <t>森林環境譲与税</t>
    <phoneticPr fontId="4"/>
  </si>
  <si>
    <t>分離課税所得割交付金</t>
    <phoneticPr fontId="4"/>
  </si>
  <si>
    <t>環境性能割交付金</t>
    <phoneticPr fontId="4"/>
  </si>
  <si>
    <t>入湯税滞納繰越分</t>
    <rPh sb="0" eb="2">
      <t>ニュウトウ</t>
    </rPh>
    <rPh sb="2" eb="3">
      <t>ゼイ</t>
    </rPh>
    <rPh sb="3" eb="7">
      <t>タイノウクリコシ</t>
    </rPh>
    <rPh sb="7" eb="8">
      <t>ブン</t>
    </rPh>
    <phoneticPr fontId="4"/>
  </si>
  <si>
    <t>2項　国庫補助金</t>
    <rPh sb="0" eb="2">
      <t>チホウ</t>
    </rPh>
    <rPh sb="2" eb="4">
      <t>ソウセイ</t>
    </rPh>
    <rPh sb="4" eb="6">
      <t>リンジ</t>
    </rPh>
    <rPh sb="6" eb="8">
      <t>コウフ</t>
    </rPh>
    <phoneticPr fontId="4"/>
  </si>
  <si>
    <t>1目　総務費委託金</t>
    <phoneticPr fontId="4"/>
  </si>
  <si>
    <t>2目　出資財産収入</t>
    <phoneticPr fontId="4"/>
  </si>
  <si>
    <t>1節　株式配当金</t>
    <phoneticPr fontId="4"/>
  </si>
  <si>
    <t>所有株式に係る配当金</t>
    <phoneticPr fontId="4"/>
  </si>
  <si>
    <t>22款　繰入金</t>
    <rPh sb="2" eb="3">
      <t>カン</t>
    </rPh>
    <rPh sb="4" eb="6">
      <t>クリイレ</t>
    </rPh>
    <rPh sb="6" eb="7">
      <t>キン</t>
    </rPh>
    <phoneticPr fontId="4"/>
  </si>
  <si>
    <t>1項　特別会計繰入金</t>
    <rPh sb="1" eb="2">
      <t>コウ</t>
    </rPh>
    <rPh sb="3" eb="5">
      <t>トクベツ</t>
    </rPh>
    <rPh sb="5" eb="7">
      <t>カイケイ</t>
    </rPh>
    <rPh sb="7" eb="9">
      <t>クリイレ</t>
    </rPh>
    <rPh sb="9" eb="10">
      <t>キン</t>
    </rPh>
    <phoneticPr fontId="4"/>
  </si>
  <si>
    <t>1節　負担金</t>
    <rPh sb="1" eb="2">
      <t>セツ</t>
    </rPh>
    <rPh sb="3" eb="6">
      <t>フタンキン</t>
    </rPh>
    <phoneticPr fontId="4"/>
  </si>
  <si>
    <t>庁費分担金</t>
    <rPh sb="0" eb="2">
      <t>チョウヒ</t>
    </rPh>
    <rPh sb="2" eb="5">
      <t>ブンタンキン</t>
    </rPh>
    <phoneticPr fontId="4"/>
  </si>
  <si>
    <t>23款　繰越金</t>
    <rPh sb="2" eb="3">
      <t>カン</t>
    </rPh>
    <rPh sb="4" eb="6">
      <t>クリコシ</t>
    </rPh>
    <rPh sb="6" eb="7">
      <t>キン</t>
    </rPh>
    <phoneticPr fontId="4"/>
  </si>
  <si>
    <t>1項　繰越金</t>
    <rPh sb="1" eb="2">
      <t>コウ</t>
    </rPh>
    <rPh sb="3" eb="5">
      <t>クリコシ</t>
    </rPh>
    <rPh sb="5" eb="6">
      <t>キン</t>
    </rPh>
    <phoneticPr fontId="4"/>
  </si>
  <si>
    <t>1目　繰越金</t>
    <rPh sb="1" eb="2">
      <t>モク</t>
    </rPh>
    <rPh sb="3" eb="5">
      <t>クリコシ</t>
    </rPh>
    <rPh sb="5" eb="6">
      <t>キン</t>
    </rPh>
    <phoneticPr fontId="4"/>
  </si>
  <si>
    <t>1節　繰越金</t>
    <rPh sb="1" eb="2">
      <t>セツ</t>
    </rPh>
    <rPh sb="3" eb="5">
      <t>クリコシ</t>
    </rPh>
    <rPh sb="5" eb="6">
      <t>キン</t>
    </rPh>
    <phoneticPr fontId="4"/>
  </si>
  <si>
    <t>繰越金</t>
    <rPh sb="0" eb="3">
      <t>クリコシキン</t>
    </rPh>
    <phoneticPr fontId="4"/>
  </si>
  <si>
    <t>24款　諸収入</t>
    <rPh sb="2" eb="3">
      <t>カン</t>
    </rPh>
    <rPh sb="4" eb="5">
      <t>ショ</t>
    </rPh>
    <rPh sb="5" eb="7">
      <t>シュウニュウ</t>
    </rPh>
    <phoneticPr fontId="4"/>
  </si>
  <si>
    <t>5項　収益事業収入</t>
    <rPh sb="1" eb="2">
      <t>コウ</t>
    </rPh>
    <rPh sb="3" eb="5">
      <t>シュウエキ</t>
    </rPh>
    <rPh sb="5" eb="7">
      <t>ジギョウ</t>
    </rPh>
    <rPh sb="7" eb="9">
      <t>シュウニュウ</t>
    </rPh>
    <phoneticPr fontId="4"/>
  </si>
  <si>
    <t>1目　宝くじ収入</t>
    <rPh sb="1" eb="2">
      <t>モク</t>
    </rPh>
    <rPh sb="3" eb="4">
      <t>タカラ</t>
    </rPh>
    <rPh sb="6" eb="8">
      <t>シュウニュウ</t>
    </rPh>
    <phoneticPr fontId="4"/>
  </si>
  <si>
    <t>1節　宝くじ発売収入</t>
    <rPh sb="1" eb="2">
      <t>セツ</t>
    </rPh>
    <rPh sb="3" eb="4">
      <t>タカラ</t>
    </rPh>
    <rPh sb="6" eb="8">
      <t>ハツバイ</t>
    </rPh>
    <rPh sb="8" eb="10">
      <t>シュウニュウ</t>
    </rPh>
    <phoneticPr fontId="4"/>
  </si>
  <si>
    <t>宝くじ発売に係る収益金</t>
    <rPh sb="0" eb="1">
      <t>タカラ</t>
    </rPh>
    <rPh sb="3" eb="5">
      <t>ハツバイ</t>
    </rPh>
    <rPh sb="8" eb="11">
      <t>シュウエキキン</t>
    </rPh>
    <phoneticPr fontId="4"/>
  </si>
  <si>
    <t>2節　時効金収入</t>
    <rPh sb="1" eb="2">
      <t>セツ</t>
    </rPh>
    <rPh sb="3" eb="5">
      <t>ジコウ</t>
    </rPh>
    <rPh sb="5" eb="6">
      <t>キン</t>
    </rPh>
    <rPh sb="6" eb="8">
      <t>シュウニュウ</t>
    </rPh>
    <phoneticPr fontId="4"/>
  </si>
  <si>
    <t>当せん金品に係る時効金</t>
    <rPh sb="0" eb="1">
      <t>トウ</t>
    </rPh>
    <rPh sb="3" eb="4">
      <t>キン</t>
    </rPh>
    <rPh sb="4" eb="5">
      <t>ヒン</t>
    </rPh>
    <rPh sb="6" eb="7">
      <t>カカワ</t>
    </rPh>
    <rPh sb="8" eb="10">
      <t>ジコウ</t>
    </rPh>
    <rPh sb="10" eb="11">
      <t>キン</t>
    </rPh>
    <phoneticPr fontId="4"/>
  </si>
  <si>
    <t>3節　運用利益金収入</t>
    <rPh sb="1" eb="2">
      <t>セツ</t>
    </rPh>
    <rPh sb="3" eb="5">
      <t>ウンヨウ</t>
    </rPh>
    <rPh sb="5" eb="8">
      <t>リエキキン</t>
    </rPh>
    <rPh sb="8" eb="10">
      <t>シュウニュウ</t>
    </rPh>
    <phoneticPr fontId="4"/>
  </si>
  <si>
    <t>宝くじに関する資金の運用収入</t>
    <rPh sb="0" eb="1">
      <t>タカラ</t>
    </rPh>
    <rPh sb="4" eb="5">
      <t>カン</t>
    </rPh>
    <rPh sb="7" eb="9">
      <t>シキン</t>
    </rPh>
    <rPh sb="10" eb="12">
      <t>ウンヨウ</t>
    </rPh>
    <rPh sb="12" eb="14">
      <t>シュウニュウ</t>
    </rPh>
    <phoneticPr fontId="4"/>
  </si>
  <si>
    <t>原動機付自転車等運行許可番号標弁償金</t>
    <phoneticPr fontId="4"/>
  </si>
  <si>
    <t>総務省実務研修員用公舎賃借料居住者負担分</t>
    <phoneticPr fontId="4"/>
  </si>
  <si>
    <t>広告収入、私用光熱水費に係る収入等</t>
    <phoneticPr fontId="4"/>
  </si>
  <si>
    <t>25款　市債</t>
    <rPh sb="2" eb="3">
      <t>カン</t>
    </rPh>
    <rPh sb="4" eb="6">
      <t>シサイ</t>
    </rPh>
    <phoneticPr fontId="4"/>
  </si>
  <si>
    <t>1項　市債</t>
    <rPh sb="1" eb="2">
      <t>コウ</t>
    </rPh>
    <rPh sb="3" eb="5">
      <t>シサイ</t>
    </rPh>
    <phoneticPr fontId="4"/>
  </si>
  <si>
    <t>13目　臨時財政対策債</t>
    <rPh sb="2" eb="3">
      <t>モク</t>
    </rPh>
    <rPh sb="4" eb="6">
      <t>リンジ</t>
    </rPh>
    <rPh sb="6" eb="8">
      <t>ザイセイ</t>
    </rPh>
    <rPh sb="8" eb="10">
      <t>タイサク</t>
    </rPh>
    <rPh sb="10" eb="11">
      <t>サイ</t>
    </rPh>
    <phoneticPr fontId="4"/>
  </si>
  <si>
    <t>1節　臨時財政対策資金</t>
    <rPh sb="1" eb="2">
      <t>セツ</t>
    </rPh>
    <rPh sb="3" eb="5">
      <t>リンジ</t>
    </rPh>
    <rPh sb="5" eb="7">
      <t>ザイセイ</t>
    </rPh>
    <rPh sb="7" eb="9">
      <t>タイサク</t>
    </rPh>
    <rPh sb="9" eb="11">
      <t>シキン</t>
    </rPh>
    <phoneticPr fontId="4"/>
  </si>
  <si>
    <t>臨時財政対策債</t>
    <rPh sb="0" eb="2">
      <t>リンジ</t>
    </rPh>
    <rPh sb="2" eb="4">
      <t>ザイセイ</t>
    </rPh>
    <rPh sb="4" eb="6">
      <t>タイサク</t>
    </rPh>
    <rPh sb="6" eb="7">
      <t>サイ</t>
    </rPh>
    <phoneticPr fontId="4"/>
  </si>
  <si>
    <t>4目　水道事業会計繰入金</t>
    <rPh sb="1" eb="2">
      <t>モク</t>
    </rPh>
    <rPh sb="3" eb="5">
      <t>スイドウ</t>
    </rPh>
    <rPh sb="5" eb="7">
      <t>ジギョウ</t>
    </rPh>
    <rPh sb="7" eb="9">
      <t>カイケイ</t>
    </rPh>
    <rPh sb="9" eb="11">
      <t>クリイレ</t>
    </rPh>
    <rPh sb="11" eb="12">
      <t>キン</t>
    </rPh>
    <phoneticPr fontId="4"/>
  </si>
  <si>
    <t>2節　滞納繰越分</t>
    <rPh sb="3" eb="7">
      <t>タイノウクリコシ</t>
    </rPh>
    <rPh sb="7" eb="8">
      <t>ブン</t>
    </rPh>
    <phoneticPr fontId="4"/>
  </si>
  <si>
    <t>9節　賦課徴収費補助金</t>
    <rPh sb="1" eb="2">
      <t>セツ</t>
    </rPh>
    <rPh sb="3" eb="5">
      <t>フカ</t>
    </rPh>
    <rPh sb="5" eb="7">
      <t>チョウシュウ</t>
    </rPh>
    <rPh sb="7" eb="8">
      <t>ヒ</t>
    </rPh>
    <rPh sb="8" eb="11">
      <t>ホジョキン</t>
    </rPh>
    <phoneticPr fontId="4"/>
  </si>
  <si>
    <t>5節　物価高騰対応重点支援給付金支給事業費補助金</t>
    <rPh sb="1" eb="2">
      <t>セツ</t>
    </rPh>
    <rPh sb="3" eb="5">
      <t>ブッカ</t>
    </rPh>
    <rPh sb="5" eb="7">
      <t>コウトウ</t>
    </rPh>
    <rPh sb="7" eb="9">
      <t>タイオウ</t>
    </rPh>
    <rPh sb="9" eb="11">
      <t>ジュウテン</t>
    </rPh>
    <rPh sb="11" eb="13">
      <t>シエン</t>
    </rPh>
    <rPh sb="13" eb="15">
      <t>キュウフ</t>
    </rPh>
    <rPh sb="15" eb="16">
      <t>キン</t>
    </rPh>
    <rPh sb="16" eb="18">
      <t>シキュウ</t>
    </rPh>
    <rPh sb="18" eb="20">
      <t>ジギョウ</t>
    </rPh>
    <rPh sb="20" eb="21">
      <t>ヒ</t>
    </rPh>
    <rPh sb="21" eb="24">
      <t>ホジョキン</t>
    </rPh>
    <phoneticPr fontId="4"/>
  </si>
  <si>
    <t>物価高騰対応重点支援給付金(調整給付分)事業に対する補助金</t>
    <rPh sb="0" eb="2">
      <t>ブッカ</t>
    </rPh>
    <rPh sb="2" eb="4">
      <t>コウトウ</t>
    </rPh>
    <rPh sb="4" eb="6">
      <t>タイオウ</t>
    </rPh>
    <rPh sb="6" eb="8">
      <t>ジュウテン</t>
    </rPh>
    <rPh sb="8" eb="10">
      <t>シエン</t>
    </rPh>
    <rPh sb="10" eb="13">
      <t>キュウフキン</t>
    </rPh>
    <rPh sb="14" eb="16">
      <t>チョウセイ</t>
    </rPh>
    <rPh sb="16" eb="18">
      <t>キュウフ</t>
    </rPh>
    <rPh sb="18" eb="19">
      <t>ブン</t>
    </rPh>
    <rPh sb="20" eb="22">
      <t>ジギョウ</t>
    </rPh>
    <rPh sb="23" eb="24">
      <t>タイ</t>
    </rPh>
    <rPh sb="26" eb="29">
      <t>ホジョキン</t>
    </rPh>
    <phoneticPr fontId="4"/>
  </si>
  <si>
    <t>予算案②</t>
    <rPh sb="0" eb="3">
      <t>ヨサンアン</t>
    </rPh>
    <phoneticPr fontId="4"/>
  </si>
  <si>
    <t>3項　蓄積基金繰入金</t>
    <rPh sb="1" eb="2">
      <t>コウ</t>
    </rPh>
    <phoneticPr fontId="4"/>
  </si>
  <si>
    <t>24目　財政調整基金繰入金</t>
    <rPh sb="2" eb="3">
      <t>モク</t>
    </rPh>
    <phoneticPr fontId="4"/>
  </si>
  <si>
    <t>1節　財政調整基金繰入金</t>
    <rPh sb="1" eb="2">
      <t>セツ</t>
    </rPh>
    <rPh sb="3" eb="5">
      <t>ザイセイ</t>
    </rPh>
    <rPh sb="5" eb="7">
      <t>チョウセイ</t>
    </rPh>
    <rPh sb="7" eb="9">
      <t>キキン</t>
    </rPh>
    <rPh sb="9" eb="11">
      <t>クリイレ</t>
    </rPh>
    <rPh sb="11" eb="12">
      <t>キン</t>
    </rPh>
    <phoneticPr fontId="4"/>
  </si>
  <si>
    <t>税証明等発行手数料におけるキャッシュレス決済の導入による利便性向上事業に対する補助金</t>
    <rPh sb="20" eb="22">
      <t>ケッサイ</t>
    </rPh>
    <rPh sb="23" eb="25">
      <t>ドウニュウ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</si>
</sst>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23">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0.5"/>
      <name val="明朝体"/>
      <family val="3"/>
      <charset val="128"/>
    </font>
    <font>
      <sz val="6"/>
      <name val="明朝体"/>
      <family val="3"/>
      <charset val="128"/>
    </font>
    <font>
      <sz val="10.5"/>
      <color theme="1"/>
      <name val="ＭＳ Ｐゴシック"/>
      <family val="3"/>
      <charset val="128"/>
    </font>
    <font>
      <sz val="6"/>
      <name val="ＭＳ Ｐゴシック"/>
      <family val="3"/>
      <charset val="128"/>
    </font>
    <font>
      <sz val="11"/>
      <name val="ＭＳ Ｐゴシック"/>
      <family val="3"/>
      <charset val="128"/>
    </font>
    <font>
      <sz val="12"/>
      <name val="ＭＳ ゴシック"/>
      <family val="3"/>
      <charset val="128"/>
    </font>
    <font>
      <sz val="12"/>
      <name val="ＭＳ Ｐゴシック"/>
      <family val="3"/>
      <charset val="128"/>
      <scheme val="minor"/>
    </font>
    <font>
      <sz val="10.5"/>
      <name val="ＭＳ Ｐゴシック"/>
      <family val="3"/>
      <charset val="128"/>
      <scheme val="minor"/>
    </font>
    <font>
      <sz val="10"/>
      <name val="ＭＳ Ｐゴシック"/>
      <family val="3"/>
      <charset val="128"/>
      <scheme val="minor"/>
    </font>
    <font>
      <sz val="11"/>
      <name val="ＭＳ Ｐゴシック"/>
      <family val="3"/>
      <charset val="128"/>
      <scheme val="minor"/>
    </font>
    <font>
      <u/>
      <sz val="10.5"/>
      <name val="ＭＳ Ｐゴシック"/>
      <family val="3"/>
      <charset val="128"/>
      <scheme val="minor"/>
    </font>
    <font>
      <sz val="9"/>
      <name val="ＭＳ Ｐゴシック"/>
      <family val="3"/>
      <charset val="128"/>
      <scheme val="minor"/>
    </font>
    <font>
      <b/>
      <sz val="11"/>
      <name val="ＭＳ Ｐゴシック"/>
      <family val="3"/>
      <charset val="128"/>
      <scheme val="minor"/>
    </font>
    <font>
      <b/>
      <sz val="10"/>
      <name val="ＭＳ Ｐゴシック"/>
      <family val="3"/>
      <charset val="128"/>
      <scheme val="minor"/>
    </font>
    <font>
      <sz val="11"/>
      <color theme="1"/>
      <name val="ＭＳ Ｐゴシック"/>
      <family val="2"/>
      <scheme val="minor"/>
    </font>
    <font>
      <sz val="11"/>
      <name val="ＭＳ Ｐゴシック"/>
      <family val="2"/>
      <scheme val="minor"/>
    </font>
    <font>
      <u/>
      <sz val="10"/>
      <name val="ＭＳ Ｐゴシック"/>
      <family val="3"/>
      <charset val="128"/>
    </font>
    <font>
      <sz val="10"/>
      <name val="ＭＳ Ｐゴシック"/>
      <family val="3"/>
      <charset val="128"/>
    </font>
  </fonts>
  <fills count="2">
    <fill>
      <patternFill patternType="none"/>
    </fill>
    <fill>
      <patternFill patternType="gray125"/>
    </fill>
  </fills>
  <borders count="32">
    <border>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thin">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dotted">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11">
    <xf numFmtId="0" fontId="0" fillId="0" borderId="0"/>
    <xf numFmtId="0" fontId="5" fillId="0" borderId="0"/>
    <xf numFmtId="38" fontId="9" fillId="0" borderId="0" applyFont="0" applyFill="0" applyBorder="0" applyAlignment="0" applyProtection="0"/>
    <xf numFmtId="0" fontId="9" fillId="0" borderId="0"/>
    <xf numFmtId="0" fontId="3" fillId="0" borderId="0">
      <alignment vertical="center"/>
    </xf>
    <xf numFmtId="38" fontId="9" fillId="0" borderId="0" applyFont="0" applyFill="0" applyBorder="0" applyAlignment="0" applyProtection="0"/>
    <xf numFmtId="0" fontId="2" fillId="0" borderId="0">
      <alignment vertical="center"/>
    </xf>
    <xf numFmtId="38" fontId="19" fillId="0" borderId="0" applyFont="0" applyFill="0" applyBorder="0" applyAlignment="0" applyProtection="0">
      <alignment vertical="center"/>
    </xf>
    <xf numFmtId="0" fontId="19" fillId="0" borderId="0"/>
    <xf numFmtId="0" fontId="1" fillId="0" borderId="0">
      <alignment vertical="center"/>
    </xf>
    <xf numFmtId="0" fontId="1" fillId="0" borderId="0">
      <alignment vertical="center"/>
    </xf>
  </cellStyleXfs>
  <cellXfs count="150">
    <xf numFmtId="0" fontId="0" fillId="0" borderId="0" xfId="0"/>
    <xf numFmtId="0" fontId="10" fillId="0" borderId="0" xfId="1" applyNumberFormat="1" applyFont="1" applyFill="1" applyAlignment="1" applyProtection="1">
      <alignment vertical="center"/>
      <protection locked="0"/>
    </xf>
    <xf numFmtId="49" fontId="12" fillId="0" borderId="0" xfId="1" applyNumberFormat="1" applyFont="1" applyFill="1" applyAlignment="1" applyProtection="1">
      <alignment vertical="center" wrapText="1"/>
      <protection locked="0"/>
    </xf>
    <xf numFmtId="0" fontId="11" fillId="0" borderId="0" xfId="1" applyNumberFormat="1" applyFont="1" applyFill="1" applyAlignment="1" applyProtection="1">
      <alignment vertical="center" wrapText="1"/>
      <protection locked="0"/>
    </xf>
    <xf numFmtId="0" fontId="11" fillId="0" borderId="0" xfId="1" applyNumberFormat="1" applyFont="1" applyFill="1" applyBorder="1" applyAlignment="1" applyProtection="1">
      <alignment horizontal="center" vertical="center" wrapText="1"/>
      <protection locked="0"/>
    </xf>
    <xf numFmtId="176" fontId="12" fillId="0" borderId="0" xfId="1" applyNumberFormat="1" applyFont="1" applyFill="1" applyAlignment="1" applyProtection="1">
      <alignment horizontal="center" vertical="center"/>
      <protection locked="0"/>
    </xf>
    <xf numFmtId="176" fontId="12" fillId="0" borderId="0" xfId="1" applyNumberFormat="1" applyFont="1" applyFill="1" applyAlignment="1" applyProtection="1">
      <alignment horizontal="right" vertical="center"/>
      <protection locked="0"/>
    </xf>
    <xf numFmtId="0" fontId="12" fillId="0" borderId="0" xfId="1" applyFont="1" applyFill="1" applyAlignment="1" applyProtection="1">
      <alignment vertical="center"/>
      <protection locked="0"/>
    </xf>
    <xf numFmtId="0" fontId="14" fillId="0" borderId="0" xfId="1" applyFont="1" applyFill="1" applyAlignment="1" applyProtection="1">
      <alignment horizontal="center" vertical="center" wrapText="1"/>
      <protection locked="0"/>
    </xf>
    <xf numFmtId="0" fontId="12" fillId="0" borderId="0" xfId="1" applyNumberFormat="1" applyFont="1" applyFill="1" applyAlignment="1" applyProtection="1">
      <alignment vertical="center"/>
      <protection locked="0"/>
    </xf>
    <xf numFmtId="0" fontId="12" fillId="0" borderId="0" xfId="1" applyNumberFormat="1" applyFont="1" applyFill="1" applyAlignment="1" applyProtection="1">
      <alignment vertical="center" wrapText="1"/>
      <protection locked="0"/>
    </xf>
    <xf numFmtId="0" fontId="12" fillId="0" borderId="0" xfId="1" applyNumberFormat="1" applyFont="1" applyFill="1" applyAlignment="1" applyProtection="1">
      <alignment horizontal="center" vertical="center" wrapText="1"/>
      <protection locked="0"/>
    </xf>
    <xf numFmtId="176" fontId="12" fillId="0" borderId="0" xfId="1" applyNumberFormat="1" applyFont="1" applyFill="1" applyAlignment="1" applyProtection="1">
      <alignment vertical="center"/>
      <protection locked="0"/>
    </xf>
    <xf numFmtId="0" fontId="13" fillId="0" borderId="0" xfId="1" applyFont="1" applyFill="1" applyAlignment="1" applyProtection="1">
      <alignment horizontal="left" vertical="center"/>
      <protection locked="0"/>
    </xf>
    <xf numFmtId="0" fontId="13" fillId="0" borderId="0" xfId="1" applyFont="1" applyFill="1" applyAlignment="1" applyProtection="1">
      <alignment vertical="center"/>
      <protection locked="0"/>
    </xf>
    <xf numFmtId="0" fontId="15" fillId="0" borderId="0" xfId="1" applyNumberFormat="1" applyFont="1" applyFill="1" applyAlignment="1" applyProtection="1">
      <alignment horizontal="left" vertical="center"/>
      <protection locked="0"/>
    </xf>
    <xf numFmtId="0" fontId="15" fillId="0" borderId="0" xfId="1" applyNumberFormat="1" applyFont="1" applyFill="1" applyAlignment="1" applyProtection="1">
      <alignment horizontal="left" vertical="center" wrapText="1"/>
      <protection locked="0"/>
    </xf>
    <xf numFmtId="0" fontId="15" fillId="0" borderId="0" xfId="1" applyNumberFormat="1" applyFont="1" applyFill="1" applyAlignment="1" applyProtection="1">
      <alignment horizontal="center" vertical="center" wrapText="1"/>
      <protection locked="0"/>
    </xf>
    <xf numFmtId="176" fontId="15" fillId="0" borderId="0" xfId="1" applyNumberFormat="1" applyFont="1" applyFill="1" applyAlignment="1" applyProtection="1">
      <alignment horizontal="left" vertical="center"/>
      <protection locked="0"/>
    </xf>
    <xf numFmtId="49" fontId="12" fillId="0" borderId="0" xfId="1" applyNumberFormat="1" applyFont="1" applyFill="1" applyAlignment="1" applyProtection="1">
      <alignment vertical="center"/>
      <protection locked="0"/>
    </xf>
    <xf numFmtId="0" fontId="12" fillId="0" borderId="0" xfId="1" applyFont="1" applyFill="1" applyAlignment="1" applyProtection="1">
      <alignment horizontal="center" vertical="center" wrapText="1"/>
      <protection locked="0"/>
    </xf>
    <xf numFmtId="0" fontId="16" fillId="0" borderId="0" xfId="1" applyNumberFormat="1" applyFont="1" applyFill="1" applyAlignment="1" applyProtection="1">
      <alignment horizontal="right" vertical="center"/>
      <protection locked="0"/>
    </xf>
    <xf numFmtId="0" fontId="17" fillId="0" borderId="0" xfId="1" applyFont="1" applyFill="1" applyAlignment="1" applyProtection="1">
      <alignment horizontal="center" vertical="center" wrapText="1"/>
      <protection locked="0"/>
    </xf>
    <xf numFmtId="176" fontId="17" fillId="0" borderId="0" xfId="1" applyNumberFormat="1" applyFont="1" applyFill="1" applyBorder="1" applyAlignment="1" applyProtection="1">
      <alignment horizontal="right" vertical="center" wrapText="1"/>
      <protection locked="0"/>
    </xf>
    <xf numFmtId="176" fontId="14" fillId="0" borderId="0" xfId="1" applyNumberFormat="1" applyFont="1" applyFill="1" applyAlignment="1" applyProtection="1">
      <alignment horizontal="right" vertical="center"/>
      <protection locked="0"/>
    </xf>
    <xf numFmtId="0" fontId="18" fillId="0" borderId="0" xfId="1" applyFont="1" applyFill="1" applyAlignment="1" applyProtection="1">
      <alignment horizontal="left" vertical="center"/>
      <protection locked="0"/>
    </xf>
    <xf numFmtId="0" fontId="13" fillId="0" borderId="13" xfId="1" applyNumberFormat="1" applyFont="1" applyFill="1" applyBorder="1" applyAlignment="1" applyProtection="1">
      <alignment horizontal="center" vertical="center"/>
      <protection locked="0"/>
    </xf>
    <xf numFmtId="176" fontId="13" fillId="0" borderId="15" xfId="1" applyNumberFormat="1" applyFont="1" applyFill="1" applyBorder="1" applyAlignment="1" applyProtection="1">
      <alignment horizontal="distributed" vertical="center" justifyLastLine="1"/>
      <protection locked="0"/>
    </xf>
    <xf numFmtId="0" fontId="13" fillId="0" borderId="14" xfId="1" applyNumberFormat="1" applyFont="1" applyFill="1" applyBorder="1" applyAlignment="1" applyProtection="1">
      <alignment horizontal="center" vertical="center"/>
      <protection locked="0"/>
    </xf>
    <xf numFmtId="176" fontId="13" fillId="0" borderId="1" xfId="1" applyNumberFormat="1" applyFont="1" applyFill="1" applyBorder="1" applyAlignment="1" applyProtection="1">
      <alignment horizontal="center" vertical="center"/>
      <protection locked="0"/>
    </xf>
    <xf numFmtId="49" fontId="12" fillId="0" borderId="0" xfId="1" applyNumberFormat="1" applyFont="1" applyFill="1" applyBorder="1" applyAlignment="1" applyProtection="1">
      <alignment vertical="center" wrapText="1"/>
      <protection locked="0"/>
    </xf>
    <xf numFmtId="0" fontId="13" fillId="0" borderId="0" xfId="1" applyNumberFormat="1" applyFont="1" applyFill="1" applyBorder="1" applyAlignment="1" applyProtection="1">
      <alignment horizontal="left" vertical="center"/>
      <protection locked="0"/>
    </xf>
    <xf numFmtId="0" fontId="16" fillId="0" borderId="0" xfId="1" applyNumberFormat="1" applyFont="1" applyFill="1" applyBorder="1" applyAlignment="1" applyProtection="1">
      <alignment horizontal="right" vertical="center" wrapText="1"/>
      <protection locked="0"/>
    </xf>
    <xf numFmtId="0" fontId="21" fillId="0" borderId="0" xfId="1" applyNumberFormat="1" applyFont="1" applyFill="1" applyAlignment="1">
      <alignment horizontal="right" vertical="center"/>
    </xf>
    <xf numFmtId="0" fontId="22" fillId="0" borderId="19" xfId="1" applyNumberFormat="1" applyFont="1" applyFill="1" applyBorder="1" applyAlignment="1">
      <alignment horizontal="distributed" vertical="center" justifyLastLine="1"/>
    </xf>
    <xf numFmtId="0" fontId="22" fillId="0" borderId="1" xfId="1" applyNumberFormat="1" applyFont="1" applyFill="1" applyBorder="1" applyAlignment="1">
      <alignment horizontal="distributed" vertical="center" justifyLastLine="1"/>
    </xf>
    <xf numFmtId="49" fontId="13" fillId="0" borderId="8" xfId="1" applyNumberFormat="1" applyFont="1" applyFill="1" applyBorder="1" applyAlignment="1">
      <alignment vertical="center" wrapText="1"/>
    </xf>
    <xf numFmtId="49" fontId="13" fillId="0" borderId="27" xfId="1" applyNumberFormat="1" applyFont="1" applyFill="1" applyBorder="1" applyAlignment="1">
      <alignment vertical="center" wrapText="1"/>
    </xf>
    <xf numFmtId="176" fontId="12" fillId="0" borderId="17" xfId="1" applyNumberFormat="1" applyFont="1" applyFill="1" applyBorder="1" applyAlignment="1">
      <alignment horizontal="right" vertical="center" shrinkToFit="1"/>
    </xf>
    <xf numFmtId="49" fontId="12" fillId="0" borderId="0" xfId="1" applyNumberFormat="1" applyFont="1" applyFill="1" applyAlignment="1" applyProtection="1">
      <alignment vertical="center" wrapText="1"/>
      <protection locked="0"/>
    </xf>
    <xf numFmtId="176" fontId="12" fillId="0" borderId="0" xfId="1" applyNumberFormat="1" applyFont="1" applyFill="1" applyAlignment="1" applyProtection="1">
      <alignment horizontal="center" vertical="center"/>
      <protection locked="0"/>
    </xf>
    <xf numFmtId="0" fontId="12" fillId="0" borderId="0" xfId="1" applyFont="1" applyFill="1" applyAlignment="1" applyProtection="1">
      <alignment vertical="center"/>
      <protection locked="0"/>
    </xf>
    <xf numFmtId="0" fontId="14" fillId="0" borderId="0" xfId="1" applyFont="1" applyFill="1" applyAlignment="1" applyProtection="1">
      <alignment horizontal="center" vertical="center" wrapText="1"/>
      <protection locked="0"/>
    </xf>
    <xf numFmtId="0" fontId="12" fillId="0" borderId="0" xfId="1" applyNumberFormat="1" applyFont="1" applyFill="1" applyAlignment="1" applyProtection="1">
      <alignment horizontal="center" vertical="center" wrapText="1"/>
      <protection locked="0"/>
    </xf>
    <xf numFmtId="176" fontId="12" fillId="0" borderId="0" xfId="1" applyNumberFormat="1" applyFont="1" applyFill="1" applyAlignment="1" applyProtection="1">
      <alignment vertical="center"/>
      <protection locked="0"/>
    </xf>
    <xf numFmtId="0" fontId="13" fillId="0" borderId="0" xfId="1" applyFont="1" applyFill="1" applyAlignment="1" applyProtection="1">
      <alignment horizontal="left" vertical="center"/>
      <protection locked="0"/>
    </xf>
    <xf numFmtId="0" fontId="13" fillId="0" borderId="0" xfId="1" applyFont="1" applyFill="1" applyAlignment="1" applyProtection="1">
      <alignment vertical="center"/>
      <protection locked="0"/>
    </xf>
    <xf numFmtId="49" fontId="12" fillId="0" borderId="0" xfId="1" applyNumberFormat="1" applyFont="1" applyFill="1" applyAlignment="1" applyProtection="1">
      <alignment vertical="center"/>
      <protection locked="0"/>
    </xf>
    <xf numFmtId="38" fontId="13" fillId="0" borderId="8" xfId="2" applyFont="1" applyFill="1" applyBorder="1" applyAlignment="1" applyProtection="1">
      <alignment horizontal="left" vertical="center" wrapText="1"/>
      <protection locked="0"/>
    </xf>
    <xf numFmtId="176" fontId="12" fillId="0" borderId="8" xfId="1" applyNumberFormat="1" applyFont="1" applyFill="1" applyBorder="1" applyAlignment="1" applyProtection="1">
      <alignment horizontal="right" vertical="center" shrinkToFit="1"/>
      <protection locked="0"/>
    </xf>
    <xf numFmtId="0" fontId="11" fillId="0" borderId="10" xfId="1" applyFont="1" applyFill="1" applyBorder="1" applyAlignment="1" applyProtection="1">
      <alignment horizontal="left" vertical="center"/>
      <protection locked="0"/>
    </xf>
    <xf numFmtId="176" fontId="13" fillId="0" borderId="25" xfId="1" applyNumberFormat="1" applyFont="1" applyFill="1" applyBorder="1" applyAlignment="1" applyProtection="1">
      <alignment horizontal="right" vertical="center" shrinkToFit="1"/>
      <protection locked="0"/>
    </xf>
    <xf numFmtId="49" fontId="13" fillId="0" borderId="4" xfId="1" applyNumberFormat="1" applyFont="1" applyFill="1" applyBorder="1" applyAlignment="1" applyProtection="1">
      <alignment horizontal="center" vertical="center" wrapText="1"/>
      <protection locked="0"/>
    </xf>
    <xf numFmtId="0" fontId="13" fillId="0" borderId="25" xfId="3" applyFont="1" applyFill="1" applyBorder="1" applyAlignment="1" applyProtection="1">
      <alignment vertical="center"/>
      <protection locked="0"/>
    </xf>
    <xf numFmtId="49" fontId="13" fillId="0" borderId="3" xfId="1" applyNumberFormat="1" applyFont="1" applyFill="1" applyBorder="1" applyAlignment="1" applyProtection="1">
      <alignment horizontal="center" vertical="center" wrapText="1"/>
      <protection locked="0"/>
    </xf>
    <xf numFmtId="0" fontId="13" fillId="0" borderId="8" xfId="1" applyNumberFormat="1" applyFont="1" applyFill="1" applyBorder="1" applyAlignment="1" applyProtection="1">
      <alignment horizontal="left" vertical="center" wrapText="1"/>
      <protection locked="0"/>
    </xf>
    <xf numFmtId="49" fontId="13" fillId="0" borderId="8" xfId="1" applyNumberFormat="1" applyFont="1" applyFill="1" applyBorder="1" applyAlignment="1" applyProtection="1">
      <alignment vertical="center" wrapText="1"/>
      <protection locked="0"/>
    </xf>
    <xf numFmtId="49" fontId="13" fillId="0" borderId="8" xfId="1" applyNumberFormat="1" applyFont="1" applyFill="1" applyBorder="1" applyAlignment="1" applyProtection="1">
      <alignment horizontal="center" vertical="center" wrapText="1"/>
      <protection locked="0"/>
    </xf>
    <xf numFmtId="49" fontId="13" fillId="0" borderId="1" xfId="1" applyNumberFormat="1" applyFont="1" applyFill="1" applyBorder="1" applyAlignment="1" applyProtection="1">
      <alignment vertical="center" wrapText="1"/>
      <protection locked="0"/>
    </xf>
    <xf numFmtId="0" fontId="13" fillId="0" borderId="1" xfId="1" applyNumberFormat="1" applyFont="1" applyFill="1" applyBorder="1" applyAlignment="1" applyProtection="1">
      <alignment horizontal="left" vertical="center" wrapText="1"/>
      <protection locked="0"/>
    </xf>
    <xf numFmtId="176" fontId="12" fillId="0" borderId="1" xfId="1" applyNumberFormat="1" applyFont="1" applyFill="1" applyBorder="1" applyAlignment="1" applyProtection="1">
      <alignment horizontal="right" vertical="center" shrinkToFit="1"/>
      <protection locked="0"/>
    </xf>
    <xf numFmtId="0" fontId="11" fillId="0" borderId="2" xfId="1" applyFont="1" applyFill="1" applyBorder="1" applyAlignment="1" applyProtection="1">
      <alignment horizontal="left" vertical="center"/>
      <protection locked="0"/>
    </xf>
    <xf numFmtId="0" fontId="13" fillId="0" borderId="24" xfId="3" applyFont="1" applyFill="1" applyBorder="1" applyAlignment="1" applyProtection="1">
      <alignment vertical="center"/>
      <protection locked="0"/>
    </xf>
    <xf numFmtId="0" fontId="11" fillId="0" borderId="18" xfId="1" applyFont="1" applyFill="1" applyBorder="1" applyAlignment="1" applyProtection="1">
      <alignment horizontal="left" vertical="center"/>
      <protection locked="0"/>
    </xf>
    <xf numFmtId="38" fontId="13" fillId="0" borderId="1" xfId="2" applyFont="1" applyFill="1" applyBorder="1" applyAlignment="1" applyProtection="1">
      <alignment horizontal="left" vertical="center" wrapText="1"/>
      <protection locked="0"/>
    </xf>
    <xf numFmtId="0" fontId="13" fillId="0" borderId="17" xfId="1" applyNumberFormat="1" applyFont="1" applyFill="1" applyBorder="1" applyAlignment="1" applyProtection="1">
      <alignment horizontal="left" vertical="center" wrapText="1"/>
      <protection locked="0"/>
    </xf>
    <xf numFmtId="0" fontId="13" fillId="0" borderId="26" xfId="3" applyFont="1" applyFill="1" applyBorder="1" applyAlignment="1" applyProtection="1">
      <alignment vertical="center"/>
      <protection locked="0"/>
    </xf>
    <xf numFmtId="49" fontId="13" fillId="0" borderId="12" xfId="1" applyNumberFormat="1" applyFont="1" applyFill="1" applyBorder="1" applyAlignment="1" applyProtection="1">
      <alignment vertical="center" wrapText="1"/>
      <protection locked="0"/>
    </xf>
    <xf numFmtId="0" fontId="12" fillId="0" borderId="0" xfId="1" applyFont="1" applyFill="1" applyBorder="1" applyAlignment="1" applyProtection="1">
      <alignment vertical="center"/>
      <protection locked="0"/>
    </xf>
    <xf numFmtId="49" fontId="13" fillId="0" borderId="7" xfId="1" applyNumberFormat="1" applyFont="1" applyFill="1" applyBorder="1" applyAlignment="1" applyProtection="1">
      <alignment vertical="center" wrapText="1"/>
      <protection locked="0"/>
    </xf>
    <xf numFmtId="176" fontId="12" fillId="0" borderId="18" xfId="1" applyNumberFormat="1" applyFont="1" applyFill="1" applyBorder="1" applyAlignment="1" applyProtection="1">
      <alignment horizontal="right" vertical="center" shrinkToFit="1"/>
      <protection locked="0"/>
    </xf>
    <xf numFmtId="0" fontId="13" fillId="0" borderId="0" xfId="1" applyNumberFormat="1" applyFont="1" applyFill="1" applyBorder="1" applyAlignment="1" applyProtection="1">
      <alignment horizontal="center" vertical="center"/>
      <protection locked="0"/>
    </xf>
    <xf numFmtId="0" fontId="13" fillId="0" borderId="0" xfId="1" applyNumberFormat="1" applyFont="1" applyFill="1" applyBorder="1" applyAlignment="1" applyProtection="1">
      <alignment horizontal="left" vertical="center" wrapText="1"/>
      <protection locked="0"/>
    </xf>
    <xf numFmtId="176" fontId="12" fillId="0" borderId="0" xfId="1" applyNumberFormat="1" applyFont="1" applyFill="1" applyBorder="1" applyAlignment="1" applyProtection="1">
      <alignment horizontal="right" vertical="center" shrinkToFit="1"/>
      <protection locked="0"/>
    </xf>
    <xf numFmtId="0" fontId="11" fillId="0" borderId="0" xfId="1" applyFont="1" applyFill="1" applyBorder="1" applyAlignment="1" applyProtection="1">
      <alignment horizontal="left" vertical="center"/>
      <protection locked="0"/>
    </xf>
    <xf numFmtId="0" fontId="13" fillId="0" borderId="0" xfId="3" applyFont="1" applyFill="1" applyBorder="1" applyAlignment="1" applyProtection="1">
      <alignment vertical="center"/>
      <protection locked="0"/>
    </xf>
    <xf numFmtId="49" fontId="12" fillId="0" borderId="0" xfId="1" applyNumberFormat="1" applyFont="1" applyFill="1" applyBorder="1" applyAlignment="1" applyProtection="1">
      <alignment vertical="center"/>
      <protection locked="0"/>
    </xf>
    <xf numFmtId="0" fontId="20" fillId="0" borderId="0" xfId="0" applyFont="1" applyFill="1" applyAlignment="1" applyProtection="1">
      <alignment vertical="top"/>
      <protection locked="0"/>
    </xf>
    <xf numFmtId="0" fontId="20" fillId="0" borderId="0" xfId="0" applyFont="1" applyFill="1" applyProtection="1">
      <protection locked="0"/>
    </xf>
    <xf numFmtId="0" fontId="13" fillId="0" borderId="0" xfId="1" applyFont="1" applyFill="1" applyBorder="1" applyAlignment="1" applyProtection="1">
      <alignment horizontal="left" vertical="center"/>
      <protection locked="0"/>
    </xf>
    <xf numFmtId="0" fontId="13" fillId="0" borderId="0" xfId="1" applyFont="1" applyFill="1" applyBorder="1" applyAlignment="1" applyProtection="1">
      <alignment vertical="center"/>
      <protection locked="0"/>
    </xf>
    <xf numFmtId="0" fontId="14" fillId="0" borderId="0" xfId="1" applyFont="1" applyFill="1" applyBorder="1" applyAlignment="1" applyProtection="1">
      <alignment horizontal="center" vertical="center" wrapText="1"/>
      <protection locked="0"/>
    </xf>
    <xf numFmtId="0" fontId="12" fillId="0" borderId="0" xfId="1" applyNumberFormat="1" applyFont="1" applyFill="1" applyBorder="1" applyAlignment="1" applyProtection="1">
      <alignment horizontal="center" vertical="center" wrapText="1"/>
      <protection locked="0"/>
    </xf>
    <xf numFmtId="176" fontId="14" fillId="0" borderId="0" xfId="1" applyNumberFormat="1" applyFont="1" applyFill="1" applyAlignment="1" applyProtection="1">
      <alignment horizontal="center" vertical="center" wrapText="1"/>
      <protection locked="0"/>
    </xf>
    <xf numFmtId="176" fontId="12" fillId="0" borderId="0" xfId="1" applyNumberFormat="1" applyFont="1" applyFill="1" applyBorder="1" applyAlignment="1" applyProtection="1">
      <alignment horizontal="center" vertical="center"/>
      <protection locked="0"/>
    </xf>
    <xf numFmtId="176" fontId="12" fillId="0" borderId="0" xfId="1" applyNumberFormat="1" applyFont="1" applyFill="1" applyBorder="1" applyAlignment="1" applyProtection="1">
      <alignment vertical="center"/>
      <protection locked="0"/>
    </xf>
    <xf numFmtId="0" fontId="13" fillId="0" borderId="16" xfId="1" applyFont="1" applyBorder="1" applyAlignment="1" applyProtection="1">
      <alignment horizontal="center" vertical="center" shrinkToFit="1"/>
      <protection locked="0"/>
    </xf>
    <xf numFmtId="176" fontId="12" fillId="0" borderId="8" xfId="1" applyNumberFormat="1" applyFont="1" applyBorder="1" applyAlignment="1" applyProtection="1">
      <alignment horizontal="right" vertical="center" shrinkToFit="1"/>
      <protection locked="0"/>
    </xf>
    <xf numFmtId="0" fontId="11" fillId="0" borderId="10" xfId="1" applyFont="1" applyBorder="1" applyAlignment="1" applyProtection="1">
      <alignment horizontal="left" vertical="center"/>
      <protection locked="0"/>
    </xf>
    <xf numFmtId="176" fontId="13" fillId="0" borderId="25" xfId="1" applyNumberFormat="1" applyFont="1" applyBorder="1" applyAlignment="1" applyProtection="1">
      <alignment horizontal="right" vertical="center" shrinkToFit="1"/>
      <protection locked="0"/>
    </xf>
    <xf numFmtId="0" fontId="14" fillId="0" borderId="0" xfId="1" applyFont="1" applyAlignment="1" applyProtection="1">
      <alignment horizontal="center" vertical="center" wrapText="1"/>
      <protection locked="0"/>
    </xf>
    <xf numFmtId="0" fontId="12" fillId="0" borderId="0" xfId="1" applyFont="1" applyAlignment="1" applyProtection="1">
      <alignment vertical="center"/>
      <protection locked="0"/>
    </xf>
    <xf numFmtId="49" fontId="13" fillId="0" borderId="4" xfId="1" applyNumberFormat="1" applyFont="1" applyBorder="1" applyAlignment="1" applyProtection="1">
      <alignment horizontal="center" vertical="center" wrapText="1"/>
      <protection locked="0"/>
    </xf>
    <xf numFmtId="0" fontId="13" fillId="0" borderId="25" xfId="3" applyFont="1" applyBorder="1" applyAlignment="1" applyProtection="1">
      <alignment vertical="center"/>
      <protection locked="0"/>
    </xf>
    <xf numFmtId="49" fontId="13" fillId="0" borderId="3" xfId="1" applyNumberFormat="1" applyFont="1" applyBorder="1" applyAlignment="1" applyProtection="1">
      <alignment horizontal="center" vertical="center" wrapText="1"/>
      <protection locked="0"/>
    </xf>
    <xf numFmtId="0" fontId="13" fillId="0" borderId="8" xfId="1" applyFont="1" applyBorder="1" applyAlignment="1" applyProtection="1">
      <alignment horizontal="left" vertical="center" wrapText="1"/>
      <protection locked="0"/>
    </xf>
    <xf numFmtId="49" fontId="13" fillId="0" borderId="8" xfId="1" applyNumberFormat="1" applyFont="1" applyBorder="1" applyAlignment="1" applyProtection="1">
      <alignment vertical="center" wrapText="1"/>
      <protection locked="0"/>
    </xf>
    <xf numFmtId="49" fontId="13" fillId="0" borderId="1" xfId="1" applyNumberFormat="1" applyFont="1" applyBorder="1" applyAlignment="1" applyProtection="1">
      <alignment horizontal="center" vertical="center" wrapText="1"/>
      <protection locked="0"/>
    </xf>
    <xf numFmtId="49" fontId="13" fillId="0" borderId="8" xfId="1" applyNumberFormat="1" applyFont="1" applyBorder="1" applyAlignment="1" applyProtection="1">
      <alignment horizontal="center" vertical="center" wrapText="1"/>
      <protection locked="0"/>
    </xf>
    <xf numFmtId="49" fontId="13" fillId="0" borderId="21" xfId="1" applyNumberFormat="1" applyFont="1" applyBorder="1" applyAlignment="1" applyProtection="1">
      <alignment vertical="center" wrapText="1"/>
      <protection locked="0"/>
    </xf>
    <xf numFmtId="49" fontId="13" fillId="0" borderId="4" xfId="1" applyNumberFormat="1" applyFont="1" applyBorder="1" applyAlignment="1" applyProtection="1">
      <alignment vertical="center" wrapText="1"/>
      <protection locked="0"/>
    </xf>
    <xf numFmtId="49" fontId="13" fillId="0" borderId="1" xfId="1" applyNumberFormat="1" applyFont="1" applyBorder="1" applyAlignment="1" applyProtection="1">
      <alignment vertical="center" wrapText="1"/>
      <protection locked="0"/>
    </xf>
    <xf numFmtId="0" fontId="13" fillId="0" borderId="1" xfId="1" applyFont="1" applyBorder="1" applyAlignment="1" applyProtection="1">
      <alignment horizontal="left" vertical="center" wrapText="1"/>
      <protection locked="0"/>
    </xf>
    <xf numFmtId="176" fontId="12" fillId="0" borderId="1" xfId="1" applyNumberFormat="1" applyFont="1" applyBorder="1" applyAlignment="1" applyProtection="1">
      <alignment horizontal="right" vertical="center" shrinkToFit="1"/>
      <protection locked="0"/>
    </xf>
    <xf numFmtId="0" fontId="11" fillId="0" borderId="2" xfId="1" applyFont="1" applyBorder="1" applyAlignment="1" applyProtection="1">
      <alignment horizontal="left" vertical="center"/>
      <protection locked="0"/>
    </xf>
    <xf numFmtId="0" fontId="13" fillId="0" borderId="24" xfId="3" applyFont="1" applyBorder="1" applyAlignment="1" applyProtection="1">
      <alignment vertical="center"/>
      <protection locked="0"/>
    </xf>
    <xf numFmtId="49" fontId="13" fillId="0" borderId="5" xfId="1" applyNumberFormat="1" applyFont="1" applyBorder="1" applyAlignment="1" applyProtection="1">
      <alignment horizontal="center" vertical="center" wrapText="1"/>
      <protection locked="0"/>
    </xf>
    <xf numFmtId="176" fontId="13" fillId="0" borderId="24" xfId="1" applyNumberFormat="1" applyFont="1" applyBorder="1" applyAlignment="1" applyProtection="1">
      <alignment horizontal="right" vertical="center" shrinkToFit="1"/>
      <protection locked="0"/>
    </xf>
    <xf numFmtId="49" fontId="13" fillId="0" borderId="9" xfId="1" applyNumberFormat="1" applyFont="1" applyBorder="1" applyAlignment="1" applyProtection="1">
      <alignment horizontal="center" vertical="center" wrapText="1"/>
      <protection locked="0"/>
    </xf>
    <xf numFmtId="0" fontId="11" fillId="0" borderId="28" xfId="1" applyFont="1" applyBorder="1" applyAlignment="1" applyProtection="1">
      <alignment horizontal="left" vertical="center"/>
      <protection locked="0"/>
    </xf>
    <xf numFmtId="176" fontId="13" fillId="0" borderId="0" xfId="1" applyNumberFormat="1" applyFont="1" applyAlignment="1" applyProtection="1">
      <alignment horizontal="right" vertical="center" shrinkToFit="1"/>
      <protection locked="0"/>
    </xf>
    <xf numFmtId="0" fontId="13" fillId="0" borderId="4" xfId="1" applyFont="1" applyBorder="1" applyAlignment="1" applyProtection="1">
      <alignment horizontal="center" vertical="center" wrapText="1"/>
      <protection locked="0"/>
    </xf>
    <xf numFmtId="0" fontId="13" fillId="0" borderId="8" xfId="1" applyFont="1" applyBorder="1" applyAlignment="1" applyProtection="1">
      <alignment vertical="center" wrapText="1"/>
      <protection locked="0"/>
    </xf>
    <xf numFmtId="0" fontId="20" fillId="0" borderId="0" xfId="0" applyFont="1" applyFill="1" applyBorder="1" applyProtection="1">
      <protection locked="0"/>
    </xf>
    <xf numFmtId="176" fontId="12" fillId="0" borderId="0" xfId="1" applyNumberFormat="1" applyFont="1" applyFill="1" applyBorder="1" applyAlignment="1" applyProtection="1">
      <alignment vertical="center" shrinkToFit="1"/>
      <protection locked="0"/>
    </xf>
    <xf numFmtId="0" fontId="13" fillId="0" borderId="16" xfId="1" applyFont="1" applyFill="1" applyBorder="1" applyAlignment="1" applyProtection="1">
      <alignment horizontal="center" vertical="center" shrinkToFit="1"/>
      <protection locked="0"/>
    </xf>
    <xf numFmtId="49" fontId="13" fillId="0" borderId="10" xfId="1" applyNumberFormat="1" applyFont="1" applyFill="1" applyBorder="1" applyAlignment="1" applyProtection="1">
      <alignment vertical="center" wrapText="1"/>
      <protection locked="0"/>
    </xf>
    <xf numFmtId="49" fontId="13" fillId="0" borderId="11" xfId="1" applyNumberFormat="1" applyFont="1" applyFill="1" applyBorder="1" applyAlignment="1" applyProtection="1">
      <alignment vertical="center" wrapText="1"/>
      <protection locked="0"/>
    </xf>
    <xf numFmtId="49" fontId="13" fillId="0" borderId="12" xfId="1" applyNumberFormat="1" applyFont="1" applyFill="1" applyBorder="1" applyAlignment="1" applyProtection="1">
      <alignment vertical="center" wrapText="1"/>
      <protection locked="0"/>
    </xf>
    <xf numFmtId="49" fontId="13" fillId="0" borderId="10" xfId="1" applyNumberFormat="1" applyFont="1" applyFill="1" applyBorder="1" applyAlignment="1" applyProtection="1">
      <alignment horizontal="left" vertical="center" wrapText="1"/>
      <protection locked="0"/>
    </xf>
    <xf numFmtId="49" fontId="13" fillId="0" borderId="12" xfId="1" applyNumberFormat="1" applyFont="1" applyFill="1" applyBorder="1" applyAlignment="1" applyProtection="1">
      <alignment horizontal="left" vertical="center" wrapText="1"/>
      <protection locked="0"/>
    </xf>
    <xf numFmtId="49" fontId="13" fillId="0" borderId="4" xfId="1" applyNumberFormat="1" applyFont="1" applyFill="1" applyBorder="1" applyAlignment="1" applyProtection="1">
      <alignment horizontal="center" vertical="center" wrapText="1"/>
      <protection locked="0"/>
    </xf>
    <xf numFmtId="49" fontId="13" fillId="0" borderId="3" xfId="1" applyNumberFormat="1" applyFont="1" applyFill="1" applyBorder="1" applyAlignment="1" applyProtection="1">
      <alignment horizontal="center" vertical="center" wrapText="1"/>
      <protection locked="0"/>
    </xf>
    <xf numFmtId="49" fontId="13" fillId="0" borderId="1" xfId="1" applyNumberFormat="1" applyFont="1" applyFill="1" applyBorder="1" applyAlignment="1" applyProtection="1">
      <alignment horizontal="center" vertical="center" wrapText="1"/>
      <protection locked="0"/>
    </xf>
    <xf numFmtId="49" fontId="13" fillId="0" borderId="10" xfId="1" applyNumberFormat="1" applyFont="1" applyBorder="1" applyAlignment="1" applyProtection="1">
      <alignment vertical="center" wrapText="1"/>
      <protection locked="0"/>
    </xf>
    <xf numFmtId="49" fontId="13" fillId="0" borderId="12" xfId="1" applyNumberFormat="1" applyFont="1" applyBorder="1" applyAlignment="1" applyProtection="1">
      <alignment vertical="center" wrapText="1"/>
      <protection locked="0"/>
    </xf>
    <xf numFmtId="49" fontId="13" fillId="0" borderId="11" xfId="1" applyNumberFormat="1" applyFont="1" applyBorder="1" applyAlignment="1" applyProtection="1">
      <alignment vertical="center" wrapText="1"/>
      <protection locked="0"/>
    </xf>
    <xf numFmtId="0" fontId="13" fillId="0" borderId="0" xfId="1" applyFont="1" applyFill="1" applyAlignment="1" applyProtection="1">
      <alignment horizontal="right" vertical="center"/>
      <protection locked="0"/>
    </xf>
    <xf numFmtId="49" fontId="13" fillId="0" borderId="20" xfId="1" applyNumberFormat="1" applyFont="1" applyFill="1" applyBorder="1" applyAlignment="1" applyProtection="1">
      <alignment horizontal="distributed" vertical="center" wrapText="1" justifyLastLine="1"/>
      <protection locked="0"/>
    </xf>
    <xf numFmtId="49" fontId="13" fillId="0" borderId="22" xfId="1" applyNumberFormat="1" applyFont="1" applyFill="1" applyBorder="1" applyAlignment="1" applyProtection="1">
      <alignment horizontal="distributed" vertical="center" wrapText="1" justifyLastLine="1"/>
      <protection locked="0"/>
    </xf>
    <xf numFmtId="49" fontId="13" fillId="0" borderId="19" xfId="1" applyNumberFormat="1" applyFont="1" applyFill="1" applyBorder="1" applyAlignment="1" applyProtection="1">
      <alignment horizontal="distributed" vertical="center" wrapText="1" justifyLastLine="1"/>
      <protection locked="0"/>
    </xf>
    <xf numFmtId="49" fontId="13" fillId="0" borderId="2" xfId="1" applyNumberFormat="1" applyFont="1" applyFill="1" applyBorder="1" applyAlignment="1" applyProtection="1">
      <alignment horizontal="distributed" vertical="center" wrapText="1" justifyLastLine="1"/>
      <protection locked="0"/>
    </xf>
    <xf numFmtId="49" fontId="13" fillId="0" borderId="6" xfId="1" applyNumberFormat="1" applyFont="1" applyFill="1" applyBorder="1" applyAlignment="1" applyProtection="1">
      <alignment horizontal="distributed" vertical="center" wrapText="1" justifyLastLine="1"/>
      <protection locked="0"/>
    </xf>
    <xf numFmtId="49" fontId="13" fillId="0" borderId="7" xfId="1" applyNumberFormat="1" applyFont="1" applyFill="1" applyBorder="1" applyAlignment="1" applyProtection="1">
      <alignment horizontal="distributed" vertical="center" wrapText="1" justifyLastLine="1"/>
      <protection locked="0"/>
    </xf>
    <xf numFmtId="0" fontId="13" fillId="0" borderId="15" xfId="1" applyNumberFormat="1" applyFont="1" applyFill="1" applyBorder="1" applyAlignment="1" applyProtection="1">
      <alignment horizontal="distributed" vertical="center" wrapText="1" justifyLastLine="1"/>
      <protection locked="0"/>
    </xf>
    <xf numFmtId="0" fontId="13" fillId="0" borderId="1" xfId="1" applyNumberFormat="1" applyFont="1" applyFill="1" applyBorder="1" applyAlignment="1" applyProtection="1">
      <alignment horizontal="distributed" vertical="center" wrapText="1" justifyLastLine="1"/>
      <protection locked="0"/>
    </xf>
    <xf numFmtId="0" fontId="13" fillId="0" borderId="20" xfId="1" applyNumberFormat="1" applyFont="1" applyFill="1" applyBorder="1" applyAlignment="1" applyProtection="1">
      <alignment horizontal="distributed" vertical="center" justifyLastLine="1"/>
      <protection locked="0"/>
    </xf>
    <xf numFmtId="0" fontId="13" fillId="0" borderId="23" xfId="1" applyNumberFormat="1" applyFont="1" applyFill="1" applyBorder="1" applyAlignment="1" applyProtection="1">
      <alignment horizontal="distributed" vertical="center" justifyLastLine="1"/>
      <protection locked="0"/>
    </xf>
    <xf numFmtId="0" fontId="13" fillId="0" borderId="2" xfId="1" applyNumberFormat="1" applyFont="1" applyFill="1" applyBorder="1" applyAlignment="1" applyProtection="1">
      <alignment horizontal="distributed" vertical="center" justifyLastLine="1"/>
      <protection locked="0"/>
    </xf>
    <xf numFmtId="0" fontId="13" fillId="0" borderId="24" xfId="1" applyNumberFormat="1" applyFont="1" applyFill="1" applyBorder="1" applyAlignment="1" applyProtection="1">
      <alignment horizontal="distributed" vertical="center" justifyLastLine="1"/>
      <protection locked="0"/>
    </xf>
    <xf numFmtId="49" fontId="13" fillId="0" borderId="2" xfId="1" applyNumberFormat="1" applyFont="1" applyBorder="1" applyAlignment="1" applyProtection="1">
      <alignment vertical="center" wrapText="1"/>
      <protection locked="0"/>
    </xf>
    <xf numFmtId="49" fontId="13" fillId="0" borderId="6" xfId="1" applyNumberFormat="1" applyFont="1" applyBorder="1" applyAlignment="1" applyProtection="1">
      <alignment vertical="center" wrapText="1"/>
      <protection locked="0"/>
    </xf>
    <xf numFmtId="49" fontId="13" fillId="0" borderId="7" xfId="1" applyNumberFormat="1" applyFont="1" applyBorder="1" applyAlignment="1" applyProtection="1">
      <alignment vertical="center" wrapText="1"/>
      <protection locked="0"/>
    </xf>
    <xf numFmtId="0" fontId="12" fillId="0" borderId="0" xfId="1" applyFont="1" applyFill="1" applyBorder="1" applyAlignment="1" applyProtection="1">
      <alignment horizontal="left" vertical="center" wrapText="1"/>
      <protection locked="0"/>
    </xf>
    <xf numFmtId="0" fontId="13" fillId="0" borderId="29" xfId="1" applyNumberFormat="1" applyFont="1" applyFill="1" applyBorder="1" applyAlignment="1" applyProtection="1">
      <alignment horizontal="center" vertical="center"/>
      <protection locked="0"/>
    </xf>
    <xf numFmtId="0" fontId="13" fillId="0" borderId="30" xfId="1" applyNumberFormat="1" applyFont="1" applyFill="1" applyBorder="1" applyAlignment="1" applyProtection="1">
      <alignment horizontal="center" vertical="center"/>
      <protection locked="0"/>
    </xf>
    <xf numFmtId="0" fontId="13" fillId="0" borderId="31" xfId="1" applyNumberFormat="1" applyFont="1" applyFill="1" applyBorder="1" applyAlignment="1" applyProtection="1">
      <alignment horizontal="center" vertical="center"/>
      <protection locked="0"/>
    </xf>
    <xf numFmtId="0" fontId="13" fillId="0" borderId="2" xfId="1" applyFont="1" applyBorder="1" applyAlignment="1" applyProtection="1">
      <alignment vertical="center" wrapText="1"/>
      <protection locked="0"/>
    </xf>
    <xf numFmtId="0" fontId="13" fillId="0" borderId="7" xfId="1" applyFont="1" applyBorder="1" applyAlignment="1" applyProtection="1">
      <alignment vertical="center" wrapText="1"/>
      <protection locked="0"/>
    </xf>
    <xf numFmtId="49" fontId="13" fillId="0" borderId="8" xfId="1" applyNumberFormat="1" applyFont="1" applyBorder="1" applyAlignment="1" applyProtection="1">
      <alignment vertical="center" wrapText="1"/>
      <protection locked="0"/>
    </xf>
  </cellXfs>
  <cellStyles count="11">
    <cellStyle name="桁区切り 2" xfId="2" xr:uid="{00000000-0005-0000-0000-000001000000}"/>
    <cellStyle name="桁区切り 2 2" xfId="5" xr:uid="{00000000-0005-0000-0000-000002000000}"/>
    <cellStyle name="桁区切り 2 2 2" xfId="7" xr:uid="{00000000-0005-0000-0000-000003000000}"/>
    <cellStyle name="標準" xfId="0" builtinId="0"/>
    <cellStyle name="標準 2" xfId="3" xr:uid="{00000000-0005-0000-0000-000005000000}"/>
    <cellStyle name="標準 2 2" xfId="8" xr:uid="{00000000-0005-0000-0000-000006000000}"/>
    <cellStyle name="標準 3" xfId="4" xr:uid="{00000000-0005-0000-0000-000007000000}"/>
    <cellStyle name="標準 3 2" xfId="6" xr:uid="{00000000-0005-0000-0000-000008000000}"/>
    <cellStyle name="標準 3 2 2" xfId="10" xr:uid="{066456E4-3827-4F28-A348-82183E6EA8C0}"/>
    <cellStyle name="標準 3 3" xfId="9" xr:uid="{1AC85F85-70AC-4B82-A534-EFBD20A0D0EB}"/>
    <cellStyle name="標準_③予算事業別調書(目次様式)" xfId="1" xr:uid="{00000000-0005-0000-0000-000009000000}"/>
  </cellStyles>
  <dxfs count="1">
    <dxf>
      <fill>
        <patternFill>
          <bgColor rgb="FFFFFF00"/>
        </patternFill>
      </fill>
    </dxf>
  </dxfs>
  <tableStyles count="0" defaultTableStyle="TableStyleMedium2" defaultPivotStyle="PivotStyleMedium9"/>
  <colors>
    <mruColors>
      <color rgb="FF00FF00"/>
      <color rgb="FF0000FF"/>
      <color rgb="FFFF99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X213"/>
  <sheetViews>
    <sheetView tabSelected="1" view="pageBreakPreview" zoomScaleNormal="100" zoomScaleSheetLayoutView="100" workbookViewId="0">
      <pane ySplit="7" topLeftCell="A8" activePane="bottomLeft" state="frozen"/>
      <selection activeCell="BZ9" sqref="BZ9"/>
      <selection pane="bottomLeft" activeCell="F5" sqref="F5"/>
    </sheetView>
  </sheetViews>
  <sheetFormatPr defaultColWidth="8.6328125" defaultRowHeight="18" customHeight="1"/>
  <cols>
    <col min="1" max="1" width="3.7265625" style="19" customWidth="1"/>
    <col min="2" max="4" width="1.26953125" style="2" customWidth="1"/>
    <col min="5" max="5" width="25" style="2" customWidth="1"/>
    <col min="6" max="6" width="31.26953125" style="11" customWidth="1"/>
    <col min="7" max="8" width="11.26953125" style="5" customWidth="1"/>
    <col min="9" max="9" width="11.26953125" style="12" customWidth="1"/>
    <col min="10" max="10" width="5" style="13" customWidth="1"/>
    <col min="11" max="11" width="5" style="14" customWidth="1"/>
    <col min="12" max="12" width="8.6328125" style="8" customWidth="1"/>
    <col min="13" max="154" width="8.6328125" style="7" customWidth="1"/>
    <col min="155" max="16384" width="8.6328125" style="7"/>
  </cols>
  <sheetData>
    <row r="1" spans="1:12" ht="18" customHeight="1">
      <c r="A1" s="1" t="s">
        <v>32</v>
      </c>
      <c r="C1" s="3"/>
      <c r="D1" s="3"/>
      <c r="E1" s="3"/>
      <c r="F1" s="4"/>
      <c r="I1" s="6"/>
      <c r="J1" s="127"/>
      <c r="K1" s="127"/>
    </row>
    <row r="2" spans="1:12" ht="14.25" customHeight="1">
      <c r="A2" s="9"/>
      <c r="C2" s="10"/>
      <c r="D2" s="10"/>
      <c r="E2" s="10"/>
      <c r="L2" s="143"/>
    </row>
    <row r="3" spans="1:12" ht="12.5">
      <c r="A3" s="15"/>
      <c r="C3" s="16"/>
      <c r="D3" s="16"/>
      <c r="E3" s="16"/>
      <c r="F3" s="17"/>
      <c r="I3" s="18"/>
      <c r="L3" s="143"/>
    </row>
    <row r="4" spans="1:12" ht="15" customHeight="1">
      <c r="F4" s="20"/>
      <c r="G4" s="32"/>
      <c r="H4" s="32"/>
      <c r="I4" s="21"/>
      <c r="K4" s="33" t="s">
        <v>43</v>
      </c>
      <c r="L4" s="143"/>
    </row>
    <row r="5" spans="1:12" ht="27.75" customHeight="1" thickBot="1">
      <c r="F5" s="22"/>
      <c r="G5" s="23"/>
      <c r="H5" s="23"/>
      <c r="I5" s="24"/>
      <c r="J5" s="25"/>
      <c r="K5" s="21" t="s">
        <v>35</v>
      </c>
      <c r="L5" s="143"/>
    </row>
    <row r="6" spans="1:12" ht="15" customHeight="1">
      <c r="A6" s="26" t="s">
        <v>28</v>
      </c>
      <c r="B6" s="128" t="s">
        <v>0</v>
      </c>
      <c r="C6" s="129"/>
      <c r="D6" s="129"/>
      <c r="E6" s="130"/>
      <c r="F6" s="134" t="s">
        <v>25</v>
      </c>
      <c r="G6" s="34" t="s">
        <v>54</v>
      </c>
      <c r="H6" s="34" t="s">
        <v>55</v>
      </c>
      <c r="I6" s="27" t="s">
        <v>1</v>
      </c>
      <c r="J6" s="136" t="s">
        <v>30</v>
      </c>
      <c r="K6" s="137"/>
    </row>
    <row r="7" spans="1:12" ht="15" customHeight="1">
      <c r="A7" s="28" t="s">
        <v>29</v>
      </c>
      <c r="B7" s="131"/>
      <c r="C7" s="132"/>
      <c r="D7" s="132"/>
      <c r="E7" s="133"/>
      <c r="F7" s="135"/>
      <c r="G7" s="35" t="s">
        <v>44</v>
      </c>
      <c r="H7" s="35" t="s">
        <v>223</v>
      </c>
      <c r="I7" s="29" t="s">
        <v>27</v>
      </c>
      <c r="J7" s="138"/>
      <c r="K7" s="139"/>
    </row>
    <row r="8" spans="1:12" s="91" customFormat="1" ht="26">
      <c r="A8" s="86">
        <v>1</v>
      </c>
      <c r="B8" s="124" t="s">
        <v>57</v>
      </c>
      <c r="C8" s="126"/>
      <c r="D8" s="126"/>
      <c r="E8" s="125"/>
      <c r="F8" s="48"/>
      <c r="G8" s="87">
        <f>+G9+G16+G22+G28+G32+G36+G40</f>
        <v>794469389</v>
      </c>
      <c r="H8" s="87">
        <f>+H9+H16+H22+H28+H32+H36+H40</f>
        <v>793724829</v>
      </c>
      <c r="I8" s="87">
        <f t="shared" ref="I8:I68" si="0">H8-G8</f>
        <v>-744560</v>
      </c>
      <c r="J8" s="88"/>
      <c r="K8" s="89"/>
      <c r="L8" s="90" t="s">
        <v>42</v>
      </c>
    </row>
    <row r="9" spans="1:12" s="91" customFormat="1" ht="26">
      <c r="A9" s="86">
        <v>2</v>
      </c>
      <c r="B9" s="92"/>
      <c r="C9" s="124" t="s">
        <v>58</v>
      </c>
      <c r="D9" s="126"/>
      <c r="E9" s="125"/>
      <c r="F9" s="48"/>
      <c r="G9" s="87">
        <f>+G10+G13</f>
        <v>344054893</v>
      </c>
      <c r="H9" s="87">
        <f>+H10+H13</f>
        <v>330215070</v>
      </c>
      <c r="I9" s="87">
        <f t="shared" si="0"/>
        <v>-13839823</v>
      </c>
      <c r="J9" s="88"/>
      <c r="K9" s="93"/>
      <c r="L9" s="90" t="s">
        <v>42</v>
      </c>
    </row>
    <row r="10" spans="1:12" s="91" customFormat="1" ht="26">
      <c r="A10" s="86">
        <v>3</v>
      </c>
      <c r="B10" s="94"/>
      <c r="C10" s="92"/>
      <c r="D10" s="124" t="s">
        <v>59</v>
      </c>
      <c r="E10" s="125"/>
      <c r="F10" s="95"/>
      <c r="G10" s="87">
        <f>+G11+G12</f>
        <v>227553713</v>
      </c>
      <c r="H10" s="87">
        <f>+H11+H12</f>
        <v>221158958</v>
      </c>
      <c r="I10" s="87">
        <f t="shared" si="0"/>
        <v>-6394755</v>
      </c>
      <c r="J10" s="88"/>
      <c r="K10" s="93"/>
      <c r="L10" s="90" t="s">
        <v>42</v>
      </c>
    </row>
    <row r="11" spans="1:12" s="91" customFormat="1" ht="26">
      <c r="A11" s="86">
        <v>4</v>
      </c>
      <c r="B11" s="94"/>
      <c r="C11" s="94"/>
      <c r="D11" s="92"/>
      <c r="E11" s="96" t="s">
        <v>60</v>
      </c>
      <c r="F11" s="95" t="s">
        <v>61</v>
      </c>
      <c r="G11" s="87">
        <v>225325248</v>
      </c>
      <c r="H11" s="87">
        <v>218785078</v>
      </c>
      <c r="I11" s="87">
        <f t="shared" si="0"/>
        <v>-6540170</v>
      </c>
      <c r="J11" s="88"/>
      <c r="K11" s="93"/>
      <c r="L11" s="90" t="s">
        <v>42</v>
      </c>
    </row>
    <row r="12" spans="1:12" s="91" customFormat="1" ht="26">
      <c r="A12" s="86">
        <v>5</v>
      </c>
      <c r="B12" s="94"/>
      <c r="C12" s="94"/>
      <c r="D12" s="97"/>
      <c r="E12" s="96" t="s">
        <v>62</v>
      </c>
      <c r="F12" s="95" t="s">
        <v>63</v>
      </c>
      <c r="G12" s="87">
        <v>2228465</v>
      </c>
      <c r="H12" s="87">
        <v>2373880</v>
      </c>
      <c r="I12" s="87">
        <f t="shared" si="0"/>
        <v>145415</v>
      </c>
      <c r="J12" s="88"/>
      <c r="K12" s="93"/>
      <c r="L12" s="90" t="s">
        <v>42</v>
      </c>
    </row>
    <row r="13" spans="1:12" s="91" customFormat="1" ht="26">
      <c r="A13" s="86">
        <v>6</v>
      </c>
      <c r="B13" s="94"/>
      <c r="C13" s="94"/>
      <c r="D13" s="124" t="s">
        <v>64</v>
      </c>
      <c r="E13" s="125"/>
      <c r="F13" s="95"/>
      <c r="G13" s="87">
        <f>+G14+G15</f>
        <v>116501180</v>
      </c>
      <c r="H13" s="87">
        <f>+H14+H15</f>
        <v>109056112</v>
      </c>
      <c r="I13" s="87">
        <f t="shared" si="0"/>
        <v>-7445068</v>
      </c>
      <c r="J13" s="88"/>
      <c r="K13" s="93"/>
      <c r="L13" s="90" t="s">
        <v>42</v>
      </c>
    </row>
    <row r="14" spans="1:12" s="91" customFormat="1" ht="26">
      <c r="A14" s="86">
        <v>7</v>
      </c>
      <c r="B14" s="94"/>
      <c r="C14" s="94"/>
      <c r="D14" s="92"/>
      <c r="E14" s="96" t="s">
        <v>60</v>
      </c>
      <c r="F14" s="95" t="s">
        <v>65</v>
      </c>
      <c r="G14" s="87">
        <v>116369724</v>
      </c>
      <c r="H14" s="87">
        <v>108913367</v>
      </c>
      <c r="I14" s="87">
        <f t="shared" si="0"/>
        <v>-7456357</v>
      </c>
      <c r="J14" s="88"/>
      <c r="K14" s="93"/>
      <c r="L14" s="90" t="s">
        <v>42</v>
      </c>
    </row>
    <row r="15" spans="1:12" s="91" customFormat="1" ht="26">
      <c r="A15" s="86">
        <v>8</v>
      </c>
      <c r="B15" s="94"/>
      <c r="C15" s="97"/>
      <c r="D15" s="97"/>
      <c r="E15" s="96" t="s">
        <v>62</v>
      </c>
      <c r="F15" s="95" t="s">
        <v>66</v>
      </c>
      <c r="G15" s="87">
        <v>131456</v>
      </c>
      <c r="H15" s="87">
        <v>142745</v>
      </c>
      <c r="I15" s="87">
        <f t="shared" si="0"/>
        <v>11289</v>
      </c>
      <c r="J15" s="88"/>
      <c r="K15" s="93"/>
      <c r="L15" s="90" t="s">
        <v>42</v>
      </c>
    </row>
    <row r="16" spans="1:12" s="91" customFormat="1" ht="26">
      <c r="A16" s="86">
        <v>9</v>
      </c>
      <c r="B16" s="94"/>
      <c r="C16" s="124" t="s">
        <v>67</v>
      </c>
      <c r="D16" s="126"/>
      <c r="E16" s="125"/>
      <c r="F16" s="48"/>
      <c r="G16" s="87">
        <f>+G17+G20</f>
        <v>325284741</v>
      </c>
      <c r="H16" s="87">
        <f>+H17+H20</f>
        <v>333619691</v>
      </c>
      <c r="I16" s="87">
        <f t="shared" si="0"/>
        <v>8334950</v>
      </c>
      <c r="J16" s="88"/>
      <c r="K16" s="93"/>
      <c r="L16" s="90" t="s">
        <v>42</v>
      </c>
    </row>
    <row r="17" spans="1:12" s="91" customFormat="1" ht="26">
      <c r="A17" s="86">
        <v>10</v>
      </c>
      <c r="B17" s="94"/>
      <c r="C17" s="92"/>
      <c r="D17" s="124" t="s">
        <v>68</v>
      </c>
      <c r="E17" s="125"/>
      <c r="F17" s="95"/>
      <c r="G17" s="87">
        <f>+G18+G19</f>
        <v>325048044</v>
      </c>
      <c r="H17" s="87">
        <f>+H18+H19</f>
        <v>333386295</v>
      </c>
      <c r="I17" s="87">
        <f t="shared" si="0"/>
        <v>8338251</v>
      </c>
      <c r="J17" s="88"/>
      <c r="K17" s="93"/>
      <c r="L17" s="90" t="s">
        <v>42</v>
      </c>
    </row>
    <row r="18" spans="1:12" s="91" customFormat="1" ht="26">
      <c r="A18" s="86">
        <v>11</v>
      </c>
      <c r="B18" s="94"/>
      <c r="C18" s="94"/>
      <c r="D18" s="92"/>
      <c r="E18" s="96" t="s">
        <v>60</v>
      </c>
      <c r="F18" s="95" t="s">
        <v>69</v>
      </c>
      <c r="G18" s="87">
        <v>324317282</v>
      </c>
      <c r="H18" s="87">
        <v>332731358</v>
      </c>
      <c r="I18" s="87">
        <f t="shared" si="0"/>
        <v>8414076</v>
      </c>
      <c r="J18" s="88"/>
      <c r="K18" s="93"/>
      <c r="L18" s="90" t="s">
        <v>42</v>
      </c>
    </row>
    <row r="19" spans="1:12" s="91" customFormat="1" ht="26">
      <c r="A19" s="86">
        <v>12</v>
      </c>
      <c r="B19" s="94"/>
      <c r="C19" s="94"/>
      <c r="D19" s="97"/>
      <c r="E19" s="96" t="s">
        <v>62</v>
      </c>
      <c r="F19" s="95" t="s">
        <v>70</v>
      </c>
      <c r="G19" s="87">
        <v>730762</v>
      </c>
      <c r="H19" s="87">
        <v>654937</v>
      </c>
      <c r="I19" s="87">
        <f t="shared" si="0"/>
        <v>-75825</v>
      </c>
      <c r="J19" s="88"/>
      <c r="K19" s="93"/>
      <c r="L19" s="90" t="s">
        <v>42</v>
      </c>
    </row>
    <row r="20" spans="1:12" s="91" customFormat="1" ht="26">
      <c r="A20" s="86">
        <v>13</v>
      </c>
      <c r="B20" s="94"/>
      <c r="C20" s="94"/>
      <c r="D20" s="124" t="s">
        <v>71</v>
      </c>
      <c r="E20" s="125"/>
      <c r="F20" s="95"/>
      <c r="G20" s="87">
        <f>+G21</f>
        <v>236697</v>
      </c>
      <c r="H20" s="87">
        <f>+H21</f>
        <v>233396</v>
      </c>
      <c r="I20" s="87">
        <f t="shared" si="0"/>
        <v>-3301</v>
      </c>
      <c r="J20" s="88"/>
      <c r="K20" s="93"/>
      <c r="L20" s="90" t="s">
        <v>42</v>
      </c>
    </row>
    <row r="21" spans="1:12" s="91" customFormat="1" ht="26">
      <c r="A21" s="86">
        <v>14</v>
      </c>
      <c r="B21" s="94"/>
      <c r="C21" s="97"/>
      <c r="D21" s="98"/>
      <c r="E21" s="96" t="s">
        <v>60</v>
      </c>
      <c r="F21" s="95" t="s">
        <v>72</v>
      </c>
      <c r="G21" s="87">
        <v>236697</v>
      </c>
      <c r="H21" s="87">
        <v>233396</v>
      </c>
      <c r="I21" s="87">
        <f t="shared" si="0"/>
        <v>-3301</v>
      </c>
      <c r="J21" s="88"/>
      <c r="K21" s="93"/>
      <c r="L21" s="90" t="s">
        <v>42</v>
      </c>
    </row>
    <row r="22" spans="1:12" s="91" customFormat="1" ht="26">
      <c r="A22" s="86">
        <v>15</v>
      </c>
      <c r="B22" s="94"/>
      <c r="C22" s="124" t="s">
        <v>73</v>
      </c>
      <c r="D22" s="126"/>
      <c r="E22" s="125"/>
      <c r="F22" s="48"/>
      <c r="G22" s="87">
        <f>+G23+G25</f>
        <v>2197425</v>
      </c>
      <c r="H22" s="87">
        <f>+H23+H25</f>
        <v>2219012</v>
      </c>
      <c r="I22" s="87">
        <f t="shared" si="0"/>
        <v>21587</v>
      </c>
      <c r="J22" s="88"/>
      <c r="K22" s="93"/>
      <c r="L22" s="90" t="s">
        <v>42</v>
      </c>
    </row>
    <row r="23" spans="1:12" s="91" customFormat="1" ht="27.75" customHeight="1">
      <c r="A23" s="86">
        <v>16</v>
      </c>
      <c r="B23" s="94"/>
      <c r="C23" s="99"/>
      <c r="D23" s="124" t="s">
        <v>74</v>
      </c>
      <c r="E23" s="125"/>
      <c r="F23" s="48"/>
      <c r="G23" s="87">
        <f>+G24</f>
        <v>148731</v>
      </c>
      <c r="H23" s="87">
        <f>+H24</f>
        <v>125864</v>
      </c>
      <c r="I23" s="87">
        <f t="shared" si="0"/>
        <v>-22867</v>
      </c>
      <c r="J23" s="88"/>
      <c r="K23" s="93"/>
      <c r="L23" s="90" t="s">
        <v>42</v>
      </c>
    </row>
    <row r="24" spans="1:12" s="91" customFormat="1" ht="27.75" customHeight="1">
      <c r="A24" s="86">
        <v>17</v>
      </c>
      <c r="B24" s="94"/>
      <c r="C24" s="94"/>
      <c r="D24" s="99"/>
      <c r="E24" s="96" t="s">
        <v>75</v>
      </c>
      <c r="F24" s="95" t="s">
        <v>76</v>
      </c>
      <c r="G24" s="87">
        <v>148731</v>
      </c>
      <c r="H24" s="87">
        <v>125864</v>
      </c>
      <c r="I24" s="87">
        <f t="shared" si="0"/>
        <v>-22867</v>
      </c>
      <c r="J24" s="88"/>
      <c r="K24" s="93"/>
      <c r="L24" s="90" t="s">
        <v>42</v>
      </c>
    </row>
    <row r="25" spans="1:12" s="91" customFormat="1" ht="26">
      <c r="A25" s="86">
        <v>18</v>
      </c>
      <c r="B25" s="94"/>
      <c r="C25" s="94"/>
      <c r="D25" s="124" t="s">
        <v>77</v>
      </c>
      <c r="E25" s="125"/>
      <c r="F25" s="95"/>
      <c r="G25" s="87">
        <f>+G26+G27</f>
        <v>2048694</v>
      </c>
      <c r="H25" s="87">
        <f>+H26+H27</f>
        <v>2093148</v>
      </c>
      <c r="I25" s="87">
        <f t="shared" si="0"/>
        <v>44454</v>
      </c>
      <c r="J25" s="88"/>
      <c r="K25" s="93"/>
      <c r="L25" s="90" t="s">
        <v>42</v>
      </c>
    </row>
    <row r="26" spans="1:12" s="91" customFormat="1" ht="27.75" customHeight="1">
      <c r="A26" s="86">
        <v>19</v>
      </c>
      <c r="B26" s="94"/>
      <c r="C26" s="94"/>
      <c r="D26" s="100"/>
      <c r="E26" s="96" t="s">
        <v>78</v>
      </c>
      <c r="F26" s="95" t="s">
        <v>79</v>
      </c>
      <c r="G26" s="87">
        <v>2015982</v>
      </c>
      <c r="H26" s="87">
        <v>2070059</v>
      </c>
      <c r="I26" s="87">
        <f t="shared" si="0"/>
        <v>54077</v>
      </c>
      <c r="J26" s="88"/>
      <c r="K26" s="93"/>
      <c r="L26" s="90" t="s">
        <v>42</v>
      </c>
    </row>
    <row r="27" spans="1:12" s="91" customFormat="1" ht="26">
      <c r="A27" s="86">
        <v>20</v>
      </c>
      <c r="B27" s="94"/>
      <c r="C27" s="94"/>
      <c r="D27" s="94"/>
      <c r="E27" s="96" t="s">
        <v>62</v>
      </c>
      <c r="F27" s="95" t="s">
        <v>80</v>
      </c>
      <c r="G27" s="87">
        <v>32712</v>
      </c>
      <c r="H27" s="87">
        <v>23089</v>
      </c>
      <c r="I27" s="87">
        <f t="shared" si="0"/>
        <v>-9623</v>
      </c>
      <c r="J27" s="88"/>
      <c r="K27" s="93"/>
      <c r="L27" s="90" t="s">
        <v>42</v>
      </c>
    </row>
    <row r="28" spans="1:12" s="91" customFormat="1" ht="26">
      <c r="A28" s="86">
        <v>21</v>
      </c>
      <c r="B28" s="94"/>
      <c r="C28" s="124" t="s">
        <v>81</v>
      </c>
      <c r="D28" s="126"/>
      <c r="E28" s="125"/>
      <c r="F28" s="48"/>
      <c r="G28" s="87">
        <f>+G29</f>
        <v>28108618</v>
      </c>
      <c r="H28" s="87">
        <f>+H29</f>
        <v>30818788</v>
      </c>
      <c r="I28" s="87">
        <f t="shared" si="0"/>
        <v>2710170</v>
      </c>
      <c r="J28" s="88"/>
      <c r="K28" s="93"/>
      <c r="L28" s="90" t="s">
        <v>42</v>
      </c>
    </row>
    <row r="29" spans="1:12" s="91" customFormat="1" ht="26">
      <c r="A29" s="86">
        <v>22</v>
      </c>
      <c r="B29" s="94"/>
      <c r="C29" s="92"/>
      <c r="D29" s="124" t="s">
        <v>82</v>
      </c>
      <c r="E29" s="125"/>
      <c r="F29" s="95"/>
      <c r="G29" s="87">
        <f>+G30+G31</f>
        <v>28108618</v>
      </c>
      <c r="H29" s="87">
        <f>+H30+H31</f>
        <v>30818788</v>
      </c>
      <c r="I29" s="87">
        <f t="shared" si="0"/>
        <v>2710170</v>
      </c>
      <c r="J29" s="88"/>
      <c r="K29" s="93"/>
      <c r="L29" s="90" t="s">
        <v>42</v>
      </c>
    </row>
    <row r="30" spans="1:12" s="91" customFormat="1" ht="26">
      <c r="A30" s="86">
        <v>23</v>
      </c>
      <c r="B30" s="94"/>
      <c r="C30" s="94"/>
      <c r="D30" s="100"/>
      <c r="E30" s="96" t="s">
        <v>60</v>
      </c>
      <c r="F30" s="95" t="s">
        <v>83</v>
      </c>
      <c r="G30" s="87">
        <v>28108579</v>
      </c>
      <c r="H30" s="87">
        <v>30818203</v>
      </c>
      <c r="I30" s="87">
        <f t="shared" si="0"/>
        <v>2709624</v>
      </c>
      <c r="J30" s="88"/>
      <c r="K30" s="93"/>
      <c r="L30" s="90" t="s">
        <v>42</v>
      </c>
    </row>
    <row r="31" spans="1:12" s="91" customFormat="1" ht="26">
      <c r="A31" s="86">
        <v>24</v>
      </c>
      <c r="B31" s="94"/>
      <c r="C31" s="94"/>
      <c r="D31" s="94"/>
      <c r="E31" s="96" t="s">
        <v>62</v>
      </c>
      <c r="F31" s="95" t="s">
        <v>84</v>
      </c>
      <c r="G31" s="87">
        <v>39</v>
      </c>
      <c r="H31" s="87">
        <v>585</v>
      </c>
      <c r="I31" s="87">
        <f t="shared" si="0"/>
        <v>546</v>
      </c>
      <c r="J31" s="88"/>
      <c r="K31" s="93"/>
      <c r="L31" s="90" t="s">
        <v>42</v>
      </c>
    </row>
    <row r="32" spans="1:12" s="91" customFormat="1" ht="26">
      <c r="A32" s="86">
        <v>25</v>
      </c>
      <c r="B32" s="94"/>
      <c r="C32" s="124" t="s">
        <v>85</v>
      </c>
      <c r="D32" s="126"/>
      <c r="E32" s="125"/>
      <c r="F32" s="48"/>
      <c r="G32" s="87">
        <f>+G33</f>
        <v>216860</v>
      </c>
      <c r="H32" s="87">
        <f>+H33</f>
        <v>287633</v>
      </c>
      <c r="I32" s="87">
        <f t="shared" si="0"/>
        <v>70773</v>
      </c>
      <c r="J32" s="88"/>
      <c r="K32" s="93"/>
      <c r="L32" s="90" t="s">
        <v>42</v>
      </c>
    </row>
    <row r="33" spans="1:12" s="91" customFormat="1" ht="26">
      <c r="A33" s="86">
        <v>26</v>
      </c>
      <c r="B33" s="94"/>
      <c r="C33" s="92"/>
      <c r="D33" s="124" t="s">
        <v>86</v>
      </c>
      <c r="E33" s="125"/>
      <c r="F33" s="95"/>
      <c r="G33" s="87">
        <f>+G34+G35</f>
        <v>216860</v>
      </c>
      <c r="H33" s="87">
        <f>+H34+H35</f>
        <v>287633</v>
      </c>
      <c r="I33" s="87">
        <f t="shared" si="0"/>
        <v>70773</v>
      </c>
      <c r="J33" s="88"/>
      <c r="K33" s="93"/>
      <c r="L33" s="90" t="s">
        <v>42</v>
      </c>
    </row>
    <row r="34" spans="1:12" s="91" customFormat="1" ht="26">
      <c r="A34" s="86">
        <v>27</v>
      </c>
      <c r="B34" s="94"/>
      <c r="C34" s="94"/>
      <c r="D34" s="92"/>
      <c r="E34" s="96" t="s">
        <v>60</v>
      </c>
      <c r="F34" s="95" t="s">
        <v>87</v>
      </c>
      <c r="G34" s="87">
        <v>216860</v>
      </c>
      <c r="H34" s="87">
        <v>284354</v>
      </c>
      <c r="I34" s="87">
        <f t="shared" si="0"/>
        <v>67494</v>
      </c>
      <c r="J34" s="88"/>
      <c r="K34" s="93"/>
      <c r="L34" s="90" t="s">
        <v>42</v>
      </c>
    </row>
    <row r="35" spans="1:12" s="91" customFormat="1" ht="26">
      <c r="A35" s="86">
        <v>28</v>
      </c>
      <c r="B35" s="94"/>
      <c r="C35" s="94"/>
      <c r="D35" s="97"/>
      <c r="E35" s="96" t="s">
        <v>219</v>
      </c>
      <c r="F35" s="95" t="s">
        <v>186</v>
      </c>
      <c r="G35" s="87">
        <v>0</v>
      </c>
      <c r="H35" s="87">
        <v>3279</v>
      </c>
      <c r="I35" s="87">
        <f t="shared" si="0"/>
        <v>3279</v>
      </c>
      <c r="J35" s="88"/>
      <c r="K35" s="93"/>
      <c r="L35" s="90" t="s">
        <v>42</v>
      </c>
    </row>
    <row r="36" spans="1:12" s="91" customFormat="1" ht="26">
      <c r="A36" s="86">
        <v>29</v>
      </c>
      <c r="B36" s="94"/>
      <c r="C36" s="124" t="s">
        <v>88</v>
      </c>
      <c r="D36" s="126"/>
      <c r="E36" s="125"/>
      <c r="F36" s="48"/>
      <c r="G36" s="87">
        <f>+G37</f>
        <v>28982478</v>
      </c>
      <c r="H36" s="87">
        <f>+H37</f>
        <v>29121303</v>
      </c>
      <c r="I36" s="87">
        <f t="shared" si="0"/>
        <v>138825</v>
      </c>
      <c r="J36" s="88"/>
      <c r="K36" s="93"/>
      <c r="L36" s="90" t="s">
        <v>42</v>
      </c>
    </row>
    <row r="37" spans="1:12" s="91" customFormat="1" ht="26">
      <c r="A37" s="86">
        <v>30</v>
      </c>
      <c r="B37" s="94"/>
      <c r="C37" s="92"/>
      <c r="D37" s="124" t="s">
        <v>89</v>
      </c>
      <c r="E37" s="125"/>
      <c r="F37" s="95"/>
      <c r="G37" s="87">
        <f>+G38+G39</f>
        <v>28982478</v>
      </c>
      <c r="H37" s="87">
        <f>+H38+H39</f>
        <v>29121303</v>
      </c>
      <c r="I37" s="87">
        <f t="shared" si="0"/>
        <v>138825</v>
      </c>
      <c r="J37" s="88"/>
      <c r="K37" s="93"/>
      <c r="L37" s="90" t="s">
        <v>42</v>
      </c>
    </row>
    <row r="38" spans="1:12" s="91" customFormat="1" ht="26">
      <c r="A38" s="86">
        <v>31</v>
      </c>
      <c r="B38" s="94"/>
      <c r="C38" s="94"/>
      <c r="D38" s="92"/>
      <c r="E38" s="96" t="s">
        <v>60</v>
      </c>
      <c r="F38" s="95" t="s">
        <v>90</v>
      </c>
      <c r="G38" s="87">
        <v>28939808</v>
      </c>
      <c r="H38" s="87">
        <v>29085093</v>
      </c>
      <c r="I38" s="87">
        <f t="shared" si="0"/>
        <v>145285</v>
      </c>
      <c r="J38" s="88"/>
      <c r="K38" s="93"/>
      <c r="L38" s="90" t="s">
        <v>42</v>
      </c>
    </row>
    <row r="39" spans="1:12" s="91" customFormat="1" ht="26">
      <c r="A39" s="86">
        <v>32</v>
      </c>
      <c r="B39" s="94"/>
      <c r="C39" s="97"/>
      <c r="D39" s="97"/>
      <c r="E39" s="96" t="s">
        <v>62</v>
      </c>
      <c r="F39" s="95" t="s">
        <v>91</v>
      </c>
      <c r="G39" s="87">
        <v>42670</v>
      </c>
      <c r="H39" s="87">
        <v>36210</v>
      </c>
      <c r="I39" s="87">
        <f t="shared" si="0"/>
        <v>-6460</v>
      </c>
      <c r="J39" s="88"/>
      <c r="K39" s="93"/>
      <c r="L39" s="90" t="s">
        <v>42</v>
      </c>
    </row>
    <row r="40" spans="1:12" s="91" customFormat="1" ht="26">
      <c r="A40" s="86">
        <v>33</v>
      </c>
      <c r="B40" s="94"/>
      <c r="C40" s="124" t="s">
        <v>92</v>
      </c>
      <c r="D40" s="126"/>
      <c r="E40" s="125"/>
      <c r="F40" s="48"/>
      <c r="G40" s="87">
        <f>+G41</f>
        <v>65624374</v>
      </c>
      <c r="H40" s="87">
        <f>+H41</f>
        <v>67443332</v>
      </c>
      <c r="I40" s="87">
        <f t="shared" si="0"/>
        <v>1818958</v>
      </c>
      <c r="J40" s="88"/>
      <c r="K40" s="93"/>
      <c r="L40" s="90" t="s">
        <v>42</v>
      </c>
    </row>
    <row r="41" spans="1:12" s="91" customFormat="1" ht="26">
      <c r="A41" s="86">
        <v>34</v>
      </c>
      <c r="B41" s="94"/>
      <c r="C41" s="92"/>
      <c r="D41" s="124" t="s">
        <v>93</v>
      </c>
      <c r="E41" s="125"/>
      <c r="F41" s="95"/>
      <c r="G41" s="87">
        <f>+G42+G43</f>
        <v>65624374</v>
      </c>
      <c r="H41" s="87">
        <f>+H42+H43</f>
        <v>67443332</v>
      </c>
      <c r="I41" s="87">
        <f t="shared" si="0"/>
        <v>1818958</v>
      </c>
      <c r="J41" s="88"/>
      <c r="K41" s="93"/>
      <c r="L41" s="90" t="s">
        <v>42</v>
      </c>
    </row>
    <row r="42" spans="1:12" s="91" customFormat="1" ht="26">
      <c r="A42" s="86">
        <v>35</v>
      </c>
      <c r="B42" s="94"/>
      <c r="C42" s="94"/>
      <c r="D42" s="92"/>
      <c r="E42" s="96" t="s">
        <v>60</v>
      </c>
      <c r="F42" s="95" t="s">
        <v>94</v>
      </c>
      <c r="G42" s="87">
        <v>65452533</v>
      </c>
      <c r="H42" s="87">
        <v>67296192</v>
      </c>
      <c r="I42" s="87">
        <f t="shared" si="0"/>
        <v>1843659</v>
      </c>
      <c r="J42" s="88"/>
      <c r="K42" s="93"/>
      <c r="L42" s="90" t="s">
        <v>42</v>
      </c>
    </row>
    <row r="43" spans="1:12" s="91" customFormat="1" ht="26">
      <c r="A43" s="86">
        <v>36</v>
      </c>
      <c r="B43" s="97"/>
      <c r="C43" s="97"/>
      <c r="D43" s="97"/>
      <c r="E43" s="101" t="s">
        <v>62</v>
      </c>
      <c r="F43" s="102" t="s">
        <v>95</v>
      </c>
      <c r="G43" s="103">
        <v>171841</v>
      </c>
      <c r="H43" s="103">
        <v>147140</v>
      </c>
      <c r="I43" s="103">
        <f t="shared" si="0"/>
        <v>-24701</v>
      </c>
      <c r="J43" s="104"/>
      <c r="K43" s="105"/>
      <c r="L43" s="90" t="s">
        <v>42</v>
      </c>
    </row>
    <row r="44" spans="1:12" s="91" customFormat="1" ht="26">
      <c r="A44" s="86">
        <v>37</v>
      </c>
      <c r="B44" s="124" t="s">
        <v>96</v>
      </c>
      <c r="C44" s="126"/>
      <c r="D44" s="126"/>
      <c r="E44" s="125"/>
      <c r="F44" s="48"/>
      <c r="G44" s="87">
        <f>+G45+G48+G51+G54+G57</f>
        <v>5985000</v>
      </c>
      <c r="H44" s="87">
        <f>+H45+H48+H51+H54+H57</f>
        <v>6131000</v>
      </c>
      <c r="I44" s="87">
        <f t="shared" si="0"/>
        <v>146000</v>
      </c>
      <c r="J44" s="88"/>
      <c r="K44" s="89"/>
      <c r="L44" s="90" t="s">
        <v>42</v>
      </c>
    </row>
    <row r="45" spans="1:12" s="91" customFormat="1" ht="26">
      <c r="A45" s="86">
        <v>38</v>
      </c>
      <c r="B45" s="94"/>
      <c r="C45" s="140" t="s">
        <v>97</v>
      </c>
      <c r="D45" s="141"/>
      <c r="E45" s="142"/>
      <c r="F45" s="64"/>
      <c r="G45" s="103">
        <f>+G46</f>
        <v>2161000</v>
      </c>
      <c r="H45" s="103">
        <f>+H46</f>
        <v>2147000</v>
      </c>
      <c r="I45" s="103">
        <f t="shared" si="0"/>
        <v>-14000</v>
      </c>
      <c r="J45" s="104"/>
      <c r="K45" s="105"/>
      <c r="L45" s="90" t="s">
        <v>42</v>
      </c>
    </row>
    <row r="46" spans="1:12" s="91" customFormat="1" ht="26">
      <c r="A46" s="86">
        <v>39</v>
      </c>
      <c r="B46" s="94"/>
      <c r="C46" s="94"/>
      <c r="D46" s="140" t="s">
        <v>98</v>
      </c>
      <c r="E46" s="142"/>
      <c r="F46" s="102"/>
      <c r="G46" s="103">
        <f>+G47</f>
        <v>2161000</v>
      </c>
      <c r="H46" s="103">
        <f>+H47</f>
        <v>2147000</v>
      </c>
      <c r="I46" s="103">
        <f t="shared" si="0"/>
        <v>-14000</v>
      </c>
      <c r="J46" s="104"/>
      <c r="K46" s="105"/>
      <c r="L46" s="90" t="s">
        <v>42</v>
      </c>
    </row>
    <row r="47" spans="1:12" s="91" customFormat="1" ht="26">
      <c r="A47" s="86">
        <v>40</v>
      </c>
      <c r="B47" s="94"/>
      <c r="C47" s="97"/>
      <c r="D47" s="98"/>
      <c r="E47" s="96" t="s">
        <v>99</v>
      </c>
      <c r="F47" s="95" t="s">
        <v>100</v>
      </c>
      <c r="G47" s="87">
        <v>2161000</v>
      </c>
      <c r="H47" s="87">
        <v>2147000</v>
      </c>
      <c r="I47" s="87">
        <f t="shared" si="0"/>
        <v>-14000</v>
      </c>
      <c r="J47" s="88"/>
      <c r="K47" s="93"/>
      <c r="L47" s="90" t="s">
        <v>42</v>
      </c>
    </row>
    <row r="48" spans="1:12" s="91" customFormat="1" ht="26">
      <c r="A48" s="86">
        <v>41</v>
      </c>
      <c r="B48" s="94"/>
      <c r="C48" s="124" t="s">
        <v>101</v>
      </c>
      <c r="D48" s="126"/>
      <c r="E48" s="125"/>
      <c r="F48" s="48"/>
      <c r="G48" s="87">
        <f>+G49</f>
        <v>3246000</v>
      </c>
      <c r="H48" s="87">
        <f>+H49</f>
        <v>3398000</v>
      </c>
      <c r="I48" s="87">
        <f t="shared" si="0"/>
        <v>152000</v>
      </c>
      <c r="J48" s="88"/>
      <c r="K48" s="93"/>
      <c r="L48" s="90" t="s">
        <v>42</v>
      </c>
    </row>
    <row r="49" spans="1:12" s="91" customFormat="1" ht="26">
      <c r="A49" s="86">
        <v>42</v>
      </c>
      <c r="B49" s="94"/>
      <c r="C49" s="92"/>
      <c r="D49" s="124" t="s">
        <v>102</v>
      </c>
      <c r="E49" s="125"/>
      <c r="F49" s="95"/>
      <c r="G49" s="87">
        <f>+G50</f>
        <v>3246000</v>
      </c>
      <c r="H49" s="87">
        <f>+H50</f>
        <v>3398000</v>
      </c>
      <c r="I49" s="87">
        <f t="shared" si="0"/>
        <v>152000</v>
      </c>
      <c r="J49" s="88"/>
      <c r="K49" s="93"/>
      <c r="L49" s="90" t="s">
        <v>42</v>
      </c>
    </row>
    <row r="50" spans="1:12" s="91" customFormat="1" ht="26">
      <c r="A50" s="86">
        <v>43</v>
      </c>
      <c r="B50" s="94"/>
      <c r="C50" s="97"/>
      <c r="D50" s="98"/>
      <c r="E50" s="96" t="s">
        <v>103</v>
      </c>
      <c r="F50" s="95" t="s">
        <v>104</v>
      </c>
      <c r="G50" s="87">
        <v>3246000</v>
      </c>
      <c r="H50" s="87">
        <v>3398000</v>
      </c>
      <c r="I50" s="87">
        <f t="shared" si="0"/>
        <v>152000</v>
      </c>
      <c r="J50" s="88"/>
      <c r="K50" s="93"/>
      <c r="L50" s="90" t="s">
        <v>42</v>
      </c>
    </row>
    <row r="51" spans="1:12" s="91" customFormat="1" ht="26">
      <c r="A51" s="86">
        <v>44</v>
      </c>
      <c r="B51" s="94"/>
      <c r="C51" s="124" t="s">
        <v>105</v>
      </c>
      <c r="D51" s="126"/>
      <c r="E51" s="125"/>
      <c r="F51" s="64"/>
      <c r="G51" s="103">
        <f>+G52</f>
        <v>311000</v>
      </c>
      <c r="H51" s="103">
        <f>+H52</f>
        <v>344000</v>
      </c>
      <c r="I51" s="87">
        <f t="shared" si="0"/>
        <v>33000</v>
      </c>
      <c r="J51" s="88"/>
      <c r="K51" s="93"/>
      <c r="L51" s="90" t="s">
        <v>42</v>
      </c>
    </row>
    <row r="52" spans="1:12" s="91" customFormat="1" ht="26">
      <c r="A52" s="86">
        <v>45</v>
      </c>
      <c r="B52" s="94"/>
      <c r="C52" s="92"/>
      <c r="D52" s="124" t="s">
        <v>106</v>
      </c>
      <c r="E52" s="125"/>
      <c r="F52" s="95"/>
      <c r="G52" s="87">
        <f>+G53</f>
        <v>311000</v>
      </c>
      <c r="H52" s="87">
        <f>+H53</f>
        <v>344000</v>
      </c>
      <c r="I52" s="87">
        <f t="shared" si="0"/>
        <v>33000</v>
      </c>
      <c r="J52" s="88"/>
      <c r="K52" s="93"/>
      <c r="L52" s="90" t="s">
        <v>42</v>
      </c>
    </row>
    <row r="53" spans="1:12" s="91" customFormat="1" ht="26">
      <c r="A53" s="86">
        <v>46</v>
      </c>
      <c r="B53" s="94"/>
      <c r="C53" s="94"/>
      <c r="D53" s="92"/>
      <c r="E53" s="96" t="s">
        <v>107</v>
      </c>
      <c r="F53" s="95" t="s">
        <v>183</v>
      </c>
      <c r="G53" s="87">
        <v>311000</v>
      </c>
      <c r="H53" s="87">
        <v>344000</v>
      </c>
      <c r="I53" s="87">
        <f t="shared" si="0"/>
        <v>33000</v>
      </c>
      <c r="J53" s="88"/>
      <c r="K53" s="93"/>
      <c r="L53" s="90" t="s">
        <v>42</v>
      </c>
    </row>
    <row r="54" spans="1:12" s="91" customFormat="1" ht="26">
      <c r="A54" s="86">
        <v>47</v>
      </c>
      <c r="B54" s="94"/>
      <c r="C54" s="124" t="s">
        <v>108</v>
      </c>
      <c r="D54" s="126"/>
      <c r="E54" s="125"/>
      <c r="F54" s="64"/>
      <c r="G54" s="103">
        <f>+G55</f>
        <v>229000</v>
      </c>
      <c r="H54" s="103">
        <f>+H55</f>
        <v>210000</v>
      </c>
      <c r="I54" s="87">
        <f t="shared" si="0"/>
        <v>-19000</v>
      </c>
      <c r="J54" s="88"/>
      <c r="K54" s="93"/>
      <c r="L54" s="90" t="s">
        <v>42</v>
      </c>
    </row>
    <row r="55" spans="1:12" s="91" customFormat="1" ht="26">
      <c r="A55" s="86">
        <v>48</v>
      </c>
      <c r="B55" s="94"/>
      <c r="C55" s="92"/>
      <c r="D55" s="124" t="s">
        <v>109</v>
      </c>
      <c r="E55" s="125"/>
      <c r="F55" s="95"/>
      <c r="G55" s="87">
        <f>+G56</f>
        <v>229000</v>
      </c>
      <c r="H55" s="87">
        <f>+H56</f>
        <v>210000</v>
      </c>
      <c r="I55" s="87">
        <f t="shared" si="0"/>
        <v>-19000</v>
      </c>
      <c r="J55" s="88"/>
      <c r="K55" s="93"/>
      <c r="L55" s="90" t="s">
        <v>42</v>
      </c>
    </row>
    <row r="56" spans="1:12" s="91" customFormat="1" ht="26">
      <c r="A56" s="86">
        <v>49</v>
      </c>
      <c r="B56" s="94"/>
      <c r="C56" s="94"/>
      <c r="D56" s="92"/>
      <c r="E56" s="96" t="s">
        <v>110</v>
      </c>
      <c r="F56" s="95" t="s">
        <v>111</v>
      </c>
      <c r="G56" s="87">
        <v>229000</v>
      </c>
      <c r="H56" s="87">
        <v>210000</v>
      </c>
      <c r="I56" s="87">
        <f t="shared" si="0"/>
        <v>-19000</v>
      </c>
      <c r="J56" s="88"/>
      <c r="K56" s="93"/>
      <c r="L56" s="90" t="s">
        <v>42</v>
      </c>
    </row>
    <row r="57" spans="1:12" s="91" customFormat="1" ht="26">
      <c r="A57" s="86">
        <v>50</v>
      </c>
      <c r="B57" s="94"/>
      <c r="C57" s="124" t="s">
        <v>112</v>
      </c>
      <c r="D57" s="126"/>
      <c r="E57" s="125"/>
      <c r="F57" s="48"/>
      <c r="G57" s="87">
        <f>+G58</f>
        <v>38000</v>
      </c>
      <c r="H57" s="87">
        <f>+H58</f>
        <v>32000</v>
      </c>
      <c r="I57" s="87">
        <f t="shared" si="0"/>
        <v>-6000</v>
      </c>
      <c r="J57" s="88"/>
      <c r="K57" s="93"/>
      <c r="L57" s="90" t="s">
        <v>42</v>
      </c>
    </row>
    <row r="58" spans="1:12" s="91" customFormat="1" ht="27" customHeight="1">
      <c r="A58" s="86">
        <v>51</v>
      </c>
      <c r="B58" s="94"/>
      <c r="C58" s="92"/>
      <c r="D58" s="124" t="s">
        <v>113</v>
      </c>
      <c r="E58" s="125"/>
      <c r="F58" s="95"/>
      <c r="G58" s="87">
        <f>+G59</f>
        <v>38000</v>
      </c>
      <c r="H58" s="87">
        <f>+H59</f>
        <v>32000</v>
      </c>
      <c r="I58" s="87">
        <f t="shared" si="0"/>
        <v>-6000</v>
      </c>
      <c r="J58" s="88"/>
      <c r="K58" s="93"/>
      <c r="L58" s="90" t="s">
        <v>42</v>
      </c>
    </row>
    <row r="59" spans="1:12" s="91" customFormat="1" ht="26">
      <c r="A59" s="86">
        <v>52</v>
      </c>
      <c r="B59" s="94"/>
      <c r="C59" s="94"/>
      <c r="D59" s="92"/>
      <c r="E59" s="96" t="s">
        <v>114</v>
      </c>
      <c r="F59" s="95" t="s">
        <v>115</v>
      </c>
      <c r="G59" s="87">
        <v>38000</v>
      </c>
      <c r="H59" s="87">
        <v>32000</v>
      </c>
      <c r="I59" s="87">
        <f t="shared" si="0"/>
        <v>-6000</v>
      </c>
      <c r="J59" s="88"/>
      <c r="K59" s="93"/>
      <c r="L59" s="90" t="s">
        <v>42</v>
      </c>
    </row>
    <row r="60" spans="1:12" s="91" customFormat="1" ht="26">
      <c r="A60" s="86">
        <v>53</v>
      </c>
      <c r="B60" s="124" t="s">
        <v>116</v>
      </c>
      <c r="C60" s="126"/>
      <c r="D60" s="126"/>
      <c r="E60" s="125"/>
      <c r="F60" s="48"/>
      <c r="G60" s="87">
        <f t="shared" ref="G60:H62" si="1">+G61</f>
        <v>390000</v>
      </c>
      <c r="H60" s="87">
        <f t="shared" si="1"/>
        <v>369000</v>
      </c>
      <c r="I60" s="87">
        <f t="shared" si="0"/>
        <v>-21000</v>
      </c>
      <c r="J60" s="88"/>
      <c r="K60" s="89"/>
      <c r="L60" s="90" t="s">
        <v>42</v>
      </c>
    </row>
    <row r="61" spans="1:12" s="91" customFormat="1" ht="26">
      <c r="A61" s="86">
        <v>54</v>
      </c>
      <c r="B61" s="106"/>
      <c r="C61" s="124" t="s">
        <v>117</v>
      </c>
      <c r="D61" s="126"/>
      <c r="E61" s="125"/>
      <c r="F61" s="48"/>
      <c r="G61" s="87">
        <f t="shared" si="1"/>
        <v>390000</v>
      </c>
      <c r="H61" s="87">
        <f t="shared" si="1"/>
        <v>369000</v>
      </c>
      <c r="I61" s="87">
        <f t="shared" si="0"/>
        <v>-21000</v>
      </c>
      <c r="J61" s="88"/>
      <c r="K61" s="93"/>
      <c r="L61" s="90" t="s">
        <v>42</v>
      </c>
    </row>
    <row r="62" spans="1:12" s="91" customFormat="1" ht="27" customHeight="1">
      <c r="A62" s="86">
        <v>55</v>
      </c>
      <c r="B62" s="94"/>
      <c r="C62" s="92"/>
      <c r="D62" s="124" t="s">
        <v>118</v>
      </c>
      <c r="E62" s="125"/>
      <c r="F62" s="95"/>
      <c r="G62" s="87">
        <f t="shared" si="1"/>
        <v>390000</v>
      </c>
      <c r="H62" s="87">
        <f t="shared" si="1"/>
        <v>369000</v>
      </c>
      <c r="I62" s="87">
        <f t="shared" si="0"/>
        <v>-21000</v>
      </c>
      <c r="J62" s="88"/>
      <c r="K62" s="93"/>
      <c r="L62" s="90" t="s">
        <v>42</v>
      </c>
    </row>
    <row r="63" spans="1:12" s="91" customFormat="1" ht="27" customHeight="1">
      <c r="A63" s="86">
        <v>56</v>
      </c>
      <c r="B63" s="94"/>
      <c r="C63" s="94"/>
      <c r="D63" s="92"/>
      <c r="E63" s="96" t="s">
        <v>119</v>
      </c>
      <c r="F63" s="95" t="s">
        <v>120</v>
      </c>
      <c r="G63" s="87">
        <v>390000</v>
      </c>
      <c r="H63" s="87">
        <v>369000</v>
      </c>
      <c r="I63" s="87">
        <f t="shared" si="0"/>
        <v>-21000</v>
      </c>
      <c r="J63" s="88"/>
      <c r="K63" s="93"/>
      <c r="L63" s="90" t="s">
        <v>42</v>
      </c>
    </row>
    <row r="64" spans="1:12" s="91" customFormat="1" ht="26">
      <c r="A64" s="86">
        <v>57</v>
      </c>
      <c r="B64" s="124" t="s">
        <v>121</v>
      </c>
      <c r="C64" s="126"/>
      <c r="D64" s="126"/>
      <c r="E64" s="125"/>
      <c r="F64" s="48"/>
      <c r="G64" s="87">
        <f t="shared" ref="G64:H66" si="2">+G65</f>
        <v>3730000</v>
      </c>
      <c r="H64" s="87">
        <f t="shared" si="2"/>
        <v>3288000</v>
      </c>
      <c r="I64" s="87">
        <f t="shared" si="0"/>
        <v>-442000</v>
      </c>
      <c r="J64" s="88"/>
      <c r="K64" s="89"/>
      <c r="L64" s="90" t="s">
        <v>42</v>
      </c>
    </row>
    <row r="65" spans="1:12" s="91" customFormat="1" ht="26">
      <c r="A65" s="86">
        <v>58</v>
      </c>
      <c r="B65" s="106"/>
      <c r="C65" s="124" t="s">
        <v>122</v>
      </c>
      <c r="D65" s="126"/>
      <c r="E65" s="125"/>
      <c r="F65" s="48"/>
      <c r="G65" s="87">
        <f t="shared" si="2"/>
        <v>3730000</v>
      </c>
      <c r="H65" s="87">
        <f t="shared" si="2"/>
        <v>3288000</v>
      </c>
      <c r="I65" s="87">
        <f t="shared" si="0"/>
        <v>-442000</v>
      </c>
      <c r="J65" s="88"/>
      <c r="K65" s="93"/>
      <c r="L65" s="90" t="s">
        <v>42</v>
      </c>
    </row>
    <row r="66" spans="1:12" s="91" customFormat="1" ht="26">
      <c r="A66" s="86">
        <v>59</v>
      </c>
      <c r="B66" s="94"/>
      <c r="C66" s="92"/>
      <c r="D66" s="124" t="s">
        <v>123</v>
      </c>
      <c r="E66" s="125"/>
      <c r="F66" s="95"/>
      <c r="G66" s="87">
        <f t="shared" si="2"/>
        <v>3730000</v>
      </c>
      <c r="H66" s="87">
        <f t="shared" si="2"/>
        <v>3288000</v>
      </c>
      <c r="I66" s="87">
        <f t="shared" si="0"/>
        <v>-442000</v>
      </c>
      <c r="J66" s="88"/>
      <c r="K66" s="93"/>
      <c r="L66" s="90" t="s">
        <v>42</v>
      </c>
    </row>
    <row r="67" spans="1:12" s="91" customFormat="1" ht="26">
      <c r="A67" s="86">
        <v>60</v>
      </c>
      <c r="B67" s="94"/>
      <c r="C67" s="94"/>
      <c r="D67" s="92"/>
      <c r="E67" s="96" t="s">
        <v>124</v>
      </c>
      <c r="F67" s="95" t="s">
        <v>125</v>
      </c>
      <c r="G67" s="87">
        <v>3730000</v>
      </c>
      <c r="H67" s="87">
        <v>3288000</v>
      </c>
      <c r="I67" s="87">
        <f t="shared" si="0"/>
        <v>-442000</v>
      </c>
      <c r="J67" s="88"/>
      <c r="K67" s="93"/>
      <c r="L67" s="90" t="s">
        <v>42</v>
      </c>
    </row>
    <row r="68" spans="1:12" s="91" customFormat="1" ht="26">
      <c r="A68" s="86">
        <v>61</v>
      </c>
      <c r="B68" s="124" t="s">
        <v>126</v>
      </c>
      <c r="C68" s="126"/>
      <c r="D68" s="126"/>
      <c r="E68" s="125"/>
      <c r="F68" s="48"/>
      <c r="G68" s="87">
        <f t="shared" ref="G68:H70" si="3">+G69</f>
        <v>2242000</v>
      </c>
      <c r="H68" s="87">
        <f t="shared" si="3"/>
        <v>3359000</v>
      </c>
      <c r="I68" s="87">
        <f t="shared" si="0"/>
        <v>1117000</v>
      </c>
      <c r="J68" s="88"/>
      <c r="K68" s="89"/>
      <c r="L68" s="90" t="s">
        <v>42</v>
      </c>
    </row>
    <row r="69" spans="1:12" s="91" customFormat="1" ht="26">
      <c r="A69" s="86">
        <v>62</v>
      </c>
      <c r="B69" s="106"/>
      <c r="C69" s="124" t="s">
        <v>127</v>
      </c>
      <c r="D69" s="126"/>
      <c r="E69" s="125"/>
      <c r="F69" s="48"/>
      <c r="G69" s="87">
        <f t="shared" si="3"/>
        <v>2242000</v>
      </c>
      <c r="H69" s="87">
        <f t="shared" si="3"/>
        <v>3359000</v>
      </c>
      <c r="I69" s="87">
        <f t="shared" ref="I69:I112" si="4">H69-G69</f>
        <v>1117000</v>
      </c>
      <c r="J69" s="88"/>
      <c r="K69" s="93"/>
      <c r="L69" s="90" t="s">
        <v>42</v>
      </c>
    </row>
    <row r="70" spans="1:12" s="91" customFormat="1" ht="26">
      <c r="A70" s="86">
        <v>63</v>
      </c>
      <c r="B70" s="94"/>
      <c r="C70" s="92"/>
      <c r="D70" s="124" t="s">
        <v>128</v>
      </c>
      <c r="E70" s="125"/>
      <c r="F70" s="95"/>
      <c r="G70" s="87">
        <f t="shared" si="3"/>
        <v>2242000</v>
      </c>
      <c r="H70" s="87">
        <f t="shared" si="3"/>
        <v>3359000</v>
      </c>
      <c r="I70" s="87">
        <f t="shared" si="4"/>
        <v>1117000</v>
      </c>
      <c r="J70" s="88"/>
      <c r="K70" s="93"/>
      <c r="L70" s="90" t="s">
        <v>42</v>
      </c>
    </row>
    <row r="71" spans="1:12" s="91" customFormat="1" ht="26">
      <c r="A71" s="86">
        <v>64</v>
      </c>
      <c r="B71" s="94"/>
      <c r="C71" s="94"/>
      <c r="D71" s="92"/>
      <c r="E71" s="96" t="s">
        <v>129</v>
      </c>
      <c r="F71" s="95" t="s">
        <v>130</v>
      </c>
      <c r="G71" s="87">
        <v>2242000</v>
      </c>
      <c r="H71" s="87">
        <v>3359000</v>
      </c>
      <c r="I71" s="87">
        <f t="shared" si="4"/>
        <v>1117000</v>
      </c>
      <c r="J71" s="88"/>
      <c r="K71" s="93"/>
      <c r="L71" s="90" t="s">
        <v>42</v>
      </c>
    </row>
    <row r="72" spans="1:12" s="91" customFormat="1" ht="26">
      <c r="A72" s="86">
        <v>65</v>
      </c>
      <c r="B72" s="124" t="s">
        <v>131</v>
      </c>
      <c r="C72" s="126"/>
      <c r="D72" s="126"/>
      <c r="E72" s="125"/>
      <c r="F72" s="48"/>
      <c r="G72" s="87">
        <f t="shared" ref="G72:H74" si="5">+G73</f>
        <v>433000</v>
      </c>
      <c r="H72" s="87">
        <f t="shared" si="5"/>
        <v>473000</v>
      </c>
      <c r="I72" s="87">
        <f t="shared" si="4"/>
        <v>40000</v>
      </c>
      <c r="J72" s="88"/>
      <c r="K72" s="89"/>
      <c r="L72" s="90" t="s">
        <v>42</v>
      </c>
    </row>
    <row r="73" spans="1:12" s="91" customFormat="1" ht="26">
      <c r="A73" s="86">
        <v>66</v>
      </c>
      <c r="B73" s="106"/>
      <c r="C73" s="124" t="s">
        <v>132</v>
      </c>
      <c r="D73" s="126"/>
      <c r="E73" s="125"/>
      <c r="F73" s="48"/>
      <c r="G73" s="87">
        <f t="shared" si="5"/>
        <v>433000</v>
      </c>
      <c r="H73" s="87">
        <f t="shared" si="5"/>
        <v>473000</v>
      </c>
      <c r="I73" s="87">
        <f t="shared" si="4"/>
        <v>40000</v>
      </c>
      <c r="J73" s="88"/>
      <c r="K73" s="93"/>
      <c r="L73" s="90" t="s">
        <v>42</v>
      </c>
    </row>
    <row r="74" spans="1:12" s="91" customFormat="1" ht="26">
      <c r="A74" s="86">
        <v>67</v>
      </c>
      <c r="B74" s="94"/>
      <c r="C74" s="92"/>
      <c r="D74" s="124" t="s">
        <v>133</v>
      </c>
      <c r="E74" s="125"/>
      <c r="F74" s="95"/>
      <c r="G74" s="87">
        <f t="shared" si="5"/>
        <v>433000</v>
      </c>
      <c r="H74" s="87">
        <f t="shared" si="5"/>
        <v>473000</v>
      </c>
      <c r="I74" s="87">
        <f t="shared" si="4"/>
        <v>40000</v>
      </c>
      <c r="J74" s="88"/>
      <c r="K74" s="93"/>
      <c r="L74" s="90" t="s">
        <v>42</v>
      </c>
    </row>
    <row r="75" spans="1:12" s="91" customFormat="1" ht="26">
      <c r="A75" s="86">
        <v>68</v>
      </c>
      <c r="B75" s="94"/>
      <c r="C75" s="94"/>
      <c r="D75" s="92"/>
      <c r="E75" s="96" t="s">
        <v>134</v>
      </c>
      <c r="F75" s="95" t="s">
        <v>184</v>
      </c>
      <c r="G75" s="87">
        <v>433000</v>
      </c>
      <c r="H75" s="87">
        <v>473000</v>
      </c>
      <c r="I75" s="87">
        <f t="shared" si="4"/>
        <v>40000</v>
      </c>
      <c r="J75" s="88"/>
      <c r="K75" s="93"/>
      <c r="L75" s="90" t="s">
        <v>42</v>
      </c>
    </row>
    <row r="76" spans="1:12" s="91" customFormat="1" ht="26">
      <c r="A76" s="86">
        <v>69</v>
      </c>
      <c r="B76" s="124" t="s">
        <v>135</v>
      </c>
      <c r="C76" s="126"/>
      <c r="D76" s="126"/>
      <c r="E76" s="125"/>
      <c r="F76" s="48"/>
      <c r="G76" s="87">
        <f t="shared" ref="G76:H78" si="6">+G77</f>
        <v>16880000</v>
      </c>
      <c r="H76" s="87">
        <f t="shared" si="6"/>
        <v>15576000</v>
      </c>
      <c r="I76" s="87">
        <f t="shared" si="4"/>
        <v>-1304000</v>
      </c>
      <c r="J76" s="88"/>
      <c r="K76" s="89"/>
      <c r="L76" s="90" t="s">
        <v>42</v>
      </c>
    </row>
    <row r="77" spans="1:12" s="91" customFormat="1" ht="26">
      <c r="A77" s="86">
        <v>70</v>
      </c>
      <c r="B77" s="92"/>
      <c r="C77" s="124" t="s">
        <v>136</v>
      </c>
      <c r="D77" s="126"/>
      <c r="E77" s="125"/>
      <c r="F77" s="48"/>
      <c r="G77" s="87">
        <f t="shared" si="6"/>
        <v>16880000</v>
      </c>
      <c r="H77" s="87">
        <f t="shared" si="6"/>
        <v>15576000</v>
      </c>
      <c r="I77" s="87">
        <f t="shared" si="4"/>
        <v>-1304000</v>
      </c>
      <c r="J77" s="88"/>
      <c r="K77" s="93"/>
      <c r="L77" s="90" t="s">
        <v>42</v>
      </c>
    </row>
    <row r="78" spans="1:12" s="91" customFormat="1" ht="26">
      <c r="A78" s="86">
        <v>71</v>
      </c>
      <c r="B78" s="94"/>
      <c r="C78" s="94"/>
      <c r="D78" s="140" t="s">
        <v>137</v>
      </c>
      <c r="E78" s="142"/>
      <c r="F78" s="102"/>
      <c r="G78" s="103">
        <f t="shared" si="6"/>
        <v>16880000</v>
      </c>
      <c r="H78" s="103">
        <f t="shared" si="6"/>
        <v>15576000</v>
      </c>
      <c r="I78" s="103">
        <f t="shared" si="4"/>
        <v>-1304000</v>
      </c>
      <c r="J78" s="104"/>
      <c r="K78" s="105"/>
      <c r="L78" s="90" t="s">
        <v>42</v>
      </c>
    </row>
    <row r="79" spans="1:12" s="91" customFormat="1" ht="26">
      <c r="A79" s="86">
        <v>72</v>
      </c>
      <c r="B79" s="97"/>
      <c r="C79" s="97"/>
      <c r="D79" s="98"/>
      <c r="E79" s="96" t="s">
        <v>138</v>
      </c>
      <c r="F79" s="95" t="s">
        <v>139</v>
      </c>
      <c r="G79" s="87">
        <v>16880000</v>
      </c>
      <c r="H79" s="87">
        <v>15576000</v>
      </c>
      <c r="I79" s="87">
        <f t="shared" si="4"/>
        <v>-1304000</v>
      </c>
      <c r="J79" s="88"/>
      <c r="K79" s="93"/>
      <c r="L79" s="90" t="s">
        <v>42</v>
      </c>
    </row>
    <row r="80" spans="1:12" s="91" customFormat="1" ht="26">
      <c r="A80" s="86">
        <v>73</v>
      </c>
      <c r="B80" s="140" t="s">
        <v>140</v>
      </c>
      <c r="C80" s="141"/>
      <c r="D80" s="141"/>
      <c r="E80" s="142"/>
      <c r="F80" s="64"/>
      <c r="G80" s="103">
        <f t="shared" ref="G80:H82" si="7">+G81</f>
        <v>78607000</v>
      </c>
      <c r="H80" s="103">
        <f t="shared" si="7"/>
        <v>73250000</v>
      </c>
      <c r="I80" s="103">
        <f t="shared" si="4"/>
        <v>-5357000</v>
      </c>
      <c r="J80" s="104"/>
      <c r="K80" s="107"/>
      <c r="L80" s="90" t="s">
        <v>42</v>
      </c>
    </row>
    <row r="81" spans="1:12" s="91" customFormat="1" ht="26">
      <c r="A81" s="86">
        <v>74</v>
      </c>
      <c r="B81" s="108"/>
      <c r="C81" s="140" t="s">
        <v>141</v>
      </c>
      <c r="D81" s="141"/>
      <c r="E81" s="142"/>
      <c r="F81" s="64"/>
      <c r="G81" s="103">
        <f t="shared" si="7"/>
        <v>78607000</v>
      </c>
      <c r="H81" s="103">
        <f t="shared" si="7"/>
        <v>73250000</v>
      </c>
      <c r="I81" s="103">
        <f t="shared" si="4"/>
        <v>-5357000</v>
      </c>
      <c r="J81" s="104"/>
      <c r="K81" s="105"/>
      <c r="L81" s="90" t="s">
        <v>42</v>
      </c>
    </row>
    <row r="82" spans="1:12" s="91" customFormat="1" ht="26">
      <c r="A82" s="86">
        <v>75</v>
      </c>
      <c r="B82" s="94"/>
      <c r="C82" s="92"/>
      <c r="D82" s="124" t="s">
        <v>142</v>
      </c>
      <c r="E82" s="125"/>
      <c r="F82" s="95"/>
      <c r="G82" s="87">
        <f t="shared" si="7"/>
        <v>78607000</v>
      </c>
      <c r="H82" s="87">
        <f t="shared" si="7"/>
        <v>73250000</v>
      </c>
      <c r="I82" s="87">
        <f t="shared" si="4"/>
        <v>-5357000</v>
      </c>
      <c r="J82" s="88"/>
      <c r="K82" s="93"/>
      <c r="L82" s="90" t="s">
        <v>42</v>
      </c>
    </row>
    <row r="83" spans="1:12" s="91" customFormat="1" ht="26">
      <c r="A83" s="86">
        <v>76</v>
      </c>
      <c r="B83" s="94"/>
      <c r="C83" s="94"/>
      <c r="D83" s="92"/>
      <c r="E83" s="96" t="s">
        <v>143</v>
      </c>
      <c r="F83" s="95" t="s">
        <v>144</v>
      </c>
      <c r="G83" s="87">
        <v>78607000</v>
      </c>
      <c r="H83" s="87">
        <v>73250000</v>
      </c>
      <c r="I83" s="87">
        <f t="shared" si="4"/>
        <v>-5357000</v>
      </c>
      <c r="J83" s="88"/>
      <c r="K83" s="93"/>
      <c r="L83" s="90" t="s">
        <v>42</v>
      </c>
    </row>
    <row r="84" spans="1:12" s="91" customFormat="1" ht="26">
      <c r="A84" s="86">
        <v>77</v>
      </c>
      <c r="B84" s="124" t="s">
        <v>145</v>
      </c>
      <c r="C84" s="126"/>
      <c r="D84" s="126"/>
      <c r="E84" s="125"/>
      <c r="F84" s="48"/>
      <c r="G84" s="87">
        <f t="shared" ref="G84:H86" si="8">+G85</f>
        <v>1</v>
      </c>
      <c r="H84" s="87">
        <f t="shared" si="8"/>
        <v>1</v>
      </c>
      <c r="I84" s="87">
        <f t="shared" si="4"/>
        <v>0</v>
      </c>
      <c r="J84" s="88"/>
      <c r="K84" s="89"/>
      <c r="L84" s="90" t="s">
        <v>42</v>
      </c>
    </row>
    <row r="85" spans="1:12" s="91" customFormat="1" ht="26">
      <c r="A85" s="86">
        <v>78</v>
      </c>
      <c r="B85" s="106"/>
      <c r="C85" s="124" t="s">
        <v>146</v>
      </c>
      <c r="D85" s="126"/>
      <c r="E85" s="125"/>
      <c r="F85" s="48"/>
      <c r="G85" s="87">
        <f t="shared" si="8"/>
        <v>1</v>
      </c>
      <c r="H85" s="87">
        <f t="shared" si="8"/>
        <v>1</v>
      </c>
      <c r="I85" s="87">
        <f t="shared" si="4"/>
        <v>0</v>
      </c>
      <c r="J85" s="88"/>
      <c r="K85" s="93"/>
      <c r="L85" s="90" t="s">
        <v>42</v>
      </c>
    </row>
    <row r="86" spans="1:12" s="91" customFormat="1" ht="26">
      <c r="A86" s="86">
        <v>79</v>
      </c>
      <c r="B86" s="94"/>
      <c r="C86" s="92"/>
      <c r="D86" s="124" t="s">
        <v>147</v>
      </c>
      <c r="E86" s="125"/>
      <c r="F86" s="95"/>
      <c r="G86" s="87">
        <f t="shared" si="8"/>
        <v>1</v>
      </c>
      <c r="H86" s="87">
        <f t="shared" si="8"/>
        <v>1</v>
      </c>
      <c r="I86" s="87">
        <f t="shared" si="4"/>
        <v>0</v>
      </c>
      <c r="J86" s="88"/>
      <c r="K86" s="93"/>
      <c r="L86" s="90" t="s">
        <v>42</v>
      </c>
    </row>
    <row r="87" spans="1:12" s="91" customFormat="1" ht="26">
      <c r="A87" s="86">
        <v>80</v>
      </c>
      <c r="B87" s="94"/>
      <c r="C87" s="94"/>
      <c r="D87" s="92"/>
      <c r="E87" s="96" t="s">
        <v>148</v>
      </c>
      <c r="F87" s="95" t="s">
        <v>149</v>
      </c>
      <c r="G87" s="87">
        <v>1</v>
      </c>
      <c r="H87" s="87">
        <v>1</v>
      </c>
      <c r="I87" s="87">
        <f t="shared" si="4"/>
        <v>0</v>
      </c>
      <c r="J87" s="88"/>
      <c r="K87" s="93"/>
      <c r="L87" s="90" t="s">
        <v>42</v>
      </c>
    </row>
    <row r="88" spans="1:12" s="91" customFormat="1" ht="26">
      <c r="A88" s="86">
        <v>81</v>
      </c>
      <c r="B88" s="124" t="s">
        <v>150</v>
      </c>
      <c r="C88" s="126"/>
      <c r="D88" s="126"/>
      <c r="E88" s="125"/>
      <c r="F88" s="48"/>
      <c r="G88" s="87">
        <f t="shared" ref="G88:H90" si="9">+G89</f>
        <v>1466000</v>
      </c>
      <c r="H88" s="87">
        <f t="shared" si="9"/>
        <v>2095000</v>
      </c>
      <c r="I88" s="87">
        <f t="shared" si="4"/>
        <v>629000</v>
      </c>
      <c r="J88" s="88"/>
      <c r="K88" s="89"/>
      <c r="L88" s="90" t="s">
        <v>42</v>
      </c>
    </row>
    <row r="89" spans="1:12" s="91" customFormat="1" ht="26">
      <c r="A89" s="86">
        <v>82</v>
      </c>
      <c r="B89" s="106"/>
      <c r="C89" s="124" t="s">
        <v>151</v>
      </c>
      <c r="D89" s="126"/>
      <c r="E89" s="125"/>
      <c r="F89" s="48"/>
      <c r="G89" s="87">
        <f t="shared" si="9"/>
        <v>1466000</v>
      </c>
      <c r="H89" s="87">
        <f t="shared" si="9"/>
        <v>2095000</v>
      </c>
      <c r="I89" s="87">
        <f t="shared" si="4"/>
        <v>629000</v>
      </c>
      <c r="J89" s="88"/>
      <c r="K89" s="93"/>
      <c r="L89" s="90" t="s">
        <v>42</v>
      </c>
    </row>
    <row r="90" spans="1:12" s="91" customFormat="1" ht="26">
      <c r="A90" s="86">
        <v>83</v>
      </c>
      <c r="B90" s="94"/>
      <c r="C90" s="92"/>
      <c r="D90" s="124" t="s">
        <v>152</v>
      </c>
      <c r="E90" s="125"/>
      <c r="F90" s="95"/>
      <c r="G90" s="87">
        <f t="shared" si="9"/>
        <v>1466000</v>
      </c>
      <c r="H90" s="87">
        <f t="shared" si="9"/>
        <v>2095000</v>
      </c>
      <c r="I90" s="87">
        <f t="shared" si="4"/>
        <v>629000</v>
      </c>
      <c r="J90" s="88"/>
      <c r="K90" s="93"/>
      <c r="L90" s="90" t="s">
        <v>42</v>
      </c>
    </row>
    <row r="91" spans="1:12" s="91" customFormat="1" ht="26">
      <c r="A91" s="86">
        <v>84</v>
      </c>
      <c r="B91" s="94"/>
      <c r="C91" s="94"/>
      <c r="D91" s="92"/>
      <c r="E91" s="96" t="s">
        <v>153</v>
      </c>
      <c r="F91" s="95" t="s">
        <v>185</v>
      </c>
      <c r="G91" s="87">
        <v>1466000</v>
      </c>
      <c r="H91" s="87">
        <v>2095000</v>
      </c>
      <c r="I91" s="87">
        <f t="shared" si="4"/>
        <v>629000</v>
      </c>
      <c r="J91" s="88"/>
      <c r="K91" s="93"/>
      <c r="L91" s="90" t="s">
        <v>42</v>
      </c>
    </row>
    <row r="92" spans="1:12" s="91" customFormat="1" ht="26">
      <c r="A92" s="86">
        <v>85</v>
      </c>
      <c r="B92" s="124" t="s">
        <v>154</v>
      </c>
      <c r="C92" s="126"/>
      <c r="D92" s="126"/>
      <c r="E92" s="125"/>
      <c r="F92" s="48"/>
      <c r="G92" s="87">
        <f>+G93</f>
        <v>11274000</v>
      </c>
      <c r="H92" s="87">
        <f>+H93</f>
        <v>11098000</v>
      </c>
      <c r="I92" s="87">
        <f t="shared" si="4"/>
        <v>-176000</v>
      </c>
      <c r="J92" s="88"/>
      <c r="K92" s="89"/>
      <c r="L92" s="90" t="s">
        <v>42</v>
      </c>
    </row>
    <row r="93" spans="1:12" s="91" customFormat="1" ht="26">
      <c r="A93" s="86">
        <v>86</v>
      </c>
      <c r="B93" s="106"/>
      <c r="C93" s="124" t="s">
        <v>155</v>
      </c>
      <c r="D93" s="126"/>
      <c r="E93" s="125"/>
      <c r="F93" s="48"/>
      <c r="G93" s="87">
        <f>+G94+G96</f>
        <v>11274000</v>
      </c>
      <c r="H93" s="87">
        <f>+H94+H96</f>
        <v>11098000</v>
      </c>
      <c r="I93" s="87">
        <f t="shared" si="4"/>
        <v>-176000</v>
      </c>
      <c r="J93" s="88"/>
      <c r="K93" s="93"/>
      <c r="L93" s="90" t="s">
        <v>42</v>
      </c>
    </row>
    <row r="94" spans="1:12" s="91" customFormat="1" ht="26">
      <c r="A94" s="86">
        <v>87</v>
      </c>
      <c r="B94" s="94"/>
      <c r="C94" s="92"/>
      <c r="D94" s="124" t="s">
        <v>156</v>
      </c>
      <c r="E94" s="125"/>
      <c r="F94" s="95"/>
      <c r="G94" s="87">
        <f>+G95</f>
        <v>11272000</v>
      </c>
      <c r="H94" s="87">
        <f>+H95</f>
        <v>11096000</v>
      </c>
      <c r="I94" s="87">
        <f t="shared" si="4"/>
        <v>-176000</v>
      </c>
      <c r="J94" s="88"/>
      <c r="K94" s="93"/>
      <c r="L94" s="90" t="s">
        <v>42</v>
      </c>
    </row>
    <row r="95" spans="1:12" s="91" customFormat="1" ht="26">
      <c r="A95" s="86">
        <v>88</v>
      </c>
      <c r="B95" s="94"/>
      <c r="C95" s="94"/>
      <c r="D95" s="92"/>
      <c r="E95" s="96" t="s">
        <v>157</v>
      </c>
      <c r="F95" s="95" t="s">
        <v>158</v>
      </c>
      <c r="G95" s="87">
        <v>11272000</v>
      </c>
      <c r="H95" s="87">
        <v>11096000</v>
      </c>
      <c r="I95" s="87">
        <f t="shared" si="4"/>
        <v>-176000</v>
      </c>
      <c r="J95" s="88"/>
      <c r="K95" s="93"/>
      <c r="L95" s="90" t="s">
        <v>42</v>
      </c>
    </row>
    <row r="96" spans="1:12" s="91" customFormat="1" ht="27" customHeight="1">
      <c r="A96" s="86">
        <v>89</v>
      </c>
      <c r="B96" s="94"/>
      <c r="C96" s="94"/>
      <c r="D96" s="124" t="s">
        <v>159</v>
      </c>
      <c r="E96" s="125"/>
      <c r="F96" s="95"/>
      <c r="G96" s="87">
        <f>+G97</f>
        <v>2000</v>
      </c>
      <c r="H96" s="87">
        <f>+H97</f>
        <v>2000</v>
      </c>
      <c r="I96" s="87">
        <f t="shared" si="4"/>
        <v>0</v>
      </c>
      <c r="J96" s="88"/>
      <c r="K96" s="93"/>
      <c r="L96" s="90" t="s">
        <v>160</v>
      </c>
    </row>
    <row r="97" spans="1:12" s="91" customFormat="1" ht="27" customHeight="1">
      <c r="A97" s="86">
        <v>90</v>
      </c>
      <c r="B97" s="94"/>
      <c r="C97" s="94"/>
      <c r="D97" s="92"/>
      <c r="E97" s="96" t="s">
        <v>161</v>
      </c>
      <c r="F97" s="95" t="s">
        <v>162</v>
      </c>
      <c r="G97" s="87">
        <v>2000</v>
      </c>
      <c r="H97" s="87">
        <v>2000</v>
      </c>
      <c r="I97" s="87">
        <f t="shared" si="4"/>
        <v>0</v>
      </c>
      <c r="J97" s="88"/>
      <c r="K97" s="93"/>
      <c r="L97" s="90" t="s">
        <v>160</v>
      </c>
    </row>
    <row r="98" spans="1:12" s="91" customFormat="1" ht="26">
      <c r="A98" s="86">
        <v>91</v>
      </c>
      <c r="B98" s="124" t="s">
        <v>163</v>
      </c>
      <c r="C98" s="126"/>
      <c r="D98" s="126"/>
      <c r="E98" s="125"/>
      <c r="F98" s="48"/>
      <c r="G98" s="87">
        <f>+G99+G102</f>
        <v>3104000</v>
      </c>
      <c r="H98" s="87">
        <f>+H99+H102</f>
        <v>17472000</v>
      </c>
      <c r="I98" s="87">
        <f t="shared" si="4"/>
        <v>14368000</v>
      </c>
      <c r="J98" s="88"/>
      <c r="K98" s="89"/>
      <c r="L98" s="90" t="s">
        <v>42</v>
      </c>
    </row>
    <row r="99" spans="1:12" s="91" customFormat="1" ht="26">
      <c r="A99" s="86">
        <v>92</v>
      </c>
      <c r="B99" s="106"/>
      <c r="C99" s="124" t="s">
        <v>164</v>
      </c>
      <c r="D99" s="126"/>
      <c r="E99" s="125"/>
      <c r="F99" s="48"/>
      <c r="G99" s="87">
        <f>+G100</f>
        <v>2948000</v>
      </c>
      <c r="H99" s="87">
        <f>+H100</f>
        <v>17285000</v>
      </c>
      <c r="I99" s="87">
        <f t="shared" si="4"/>
        <v>14337000</v>
      </c>
      <c r="J99" s="88"/>
      <c r="K99" s="93"/>
      <c r="L99" s="90" t="s">
        <v>42</v>
      </c>
    </row>
    <row r="100" spans="1:12" s="91" customFormat="1" ht="26">
      <c r="A100" s="86">
        <v>93</v>
      </c>
      <c r="B100" s="94"/>
      <c r="C100" s="92"/>
      <c r="D100" s="124" t="s">
        <v>165</v>
      </c>
      <c r="E100" s="125"/>
      <c r="F100" s="95"/>
      <c r="G100" s="87">
        <f>+G101</f>
        <v>2948000</v>
      </c>
      <c r="H100" s="87">
        <f>+H101</f>
        <v>17285000</v>
      </c>
      <c r="I100" s="87">
        <f t="shared" si="4"/>
        <v>14337000</v>
      </c>
      <c r="J100" s="88"/>
      <c r="K100" s="93"/>
      <c r="L100" s="90" t="s">
        <v>42</v>
      </c>
    </row>
    <row r="101" spans="1:12" s="91" customFormat="1" ht="26">
      <c r="A101" s="86">
        <v>94</v>
      </c>
      <c r="B101" s="94"/>
      <c r="C101" s="94"/>
      <c r="D101" s="92"/>
      <c r="E101" s="96" t="s">
        <v>166</v>
      </c>
      <c r="F101" s="95" t="s">
        <v>167</v>
      </c>
      <c r="G101" s="87">
        <v>2948000</v>
      </c>
      <c r="H101" s="87">
        <v>17285000</v>
      </c>
      <c r="I101" s="87">
        <f t="shared" si="4"/>
        <v>14337000</v>
      </c>
      <c r="J101" s="88"/>
      <c r="K101" s="93"/>
      <c r="L101" s="90" t="s">
        <v>42</v>
      </c>
    </row>
    <row r="102" spans="1:12" s="91" customFormat="1" ht="40.5" customHeight="1">
      <c r="A102" s="86">
        <v>95</v>
      </c>
      <c r="B102" s="108"/>
      <c r="C102" s="124" t="s">
        <v>168</v>
      </c>
      <c r="D102" s="126"/>
      <c r="E102" s="125"/>
      <c r="F102" s="48"/>
      <c r="G102" s="87">
        <f>+G103</f>
        <v>156000</v>
      </c>
      <c r="H102" s="87">
        <f>+H103</f>
        <v>187000</v>
      </c>
      <c r="I102" s="87">
        <f t="shared" si="4"/>
        <v>31000</v>
      </c>
      <c r="J102" s="88"/>
      <c r="K102" s="93"/>
      <c r="L102" s="90" t="s">
        <v>42</v>
      </c>
    </row>
    <row r="103" spans="1:12" s="91" customFormat="1" ht="40.5" customHeight="1">
      <c r="A103" s="86">
        <v>96</v>
      </c>
      <c r="B103" s="94"/>
      <c r="C103" s="92"/>
      <c r="D103" s="124" t="s">
        <v>169</v>
      </c>
      <c r="E103" s="125"/>
      <c r="F103" s="95"/>
      <c r="G103" s="87">
        <f>+G104</f>
        <v>156000</v>
      </c>
      <c r="H103" s="87">
        <f>+H104</f>
        <v>187000</v>
      </c>
      <c r="I103" s="87">
        <f t="shared" si="4"/>
        <v>31000</v>
      </c>
      <c r="J103" s="88"/>
      <c r="K103" s="93"/>
      <c r="L103" s="90" t="s">
        <v>160</v>
      </c>
    </row>
    <row r="104" spans="1:12" s="91" customFormat="1" ht="54" customHeight="1">
      <c r="A104" s="86">
        <v>97</v>
      </c>
      <c r="B104" s="94"/>
      <c r="C104" s="94"/>
      <c r="D104" s="92"/>
      <c r="E104" s="96" t="s">
        <v>170</v>
      </c>
      <c r="F104" s="95" t="s">
        <v>171</v>
      </c>
      <c r="G104" s="87">
        <v>156000</v>
      </c>
      <c r="H104" s="87">
        <v>187000</v>
      </c>
      <c r="I104" s="87">
        <f t="shared" si="4"/>
        <v>31000</v>
      </c>
      <c r="J104" s="88"/>
      <c r="K104" s="93"/>
      <c r="L104" s="90" t="s">
        <v>172</v>
      </c>
    </row>
    <row r="105" spans="1:12" s="91" customFormat="1" ht="26">
      <c r="A105" s="86">
        <v>98</v>
      </c>
      <c r="B105" s="124" t="s">
        <v>173</v>
      </c>
      <c r="C105" s="126"/>
      <c r="D105" s="126"/>
      <c r="E105" s="125"/>
      <c r="F105" s="48"/>
      <c r="G105" s="87">
        <f t="shared" ref="G105:H107" si="10">+G106</f>
        <v>28000000</v>
      </c>
      <c r="H105" s="87">
        <f t="shared" si="10"/>
        <v>32000000</v>
      </c>
      <c r="I105" s="87">
        <f t="shared" si="4"/>
        <v>4000000</v>
      </c>
      <c r="J105" s="88"/>
      <c r="K105" s="89"/>
      <c r="L105" s="90" t="s">
        <v>42</v>
      </c>
    </row>
    <row r="106" spans="1:12" s="91" customFormat="1" ht="26">
      <c r="A106" s="86">
        <v>99</v>
      </c>
      <c r="B106" s="106"/>
      <c r="C106" s="124" t="s">
        <v>174</v>
      </c>
      <c r="D106" s="126"/>
      <c r="E106" s="125"/>
      <c r="F106" s="48"/>
      <c r="G106" s="87">
        <f t="shared" si="10"/>
        <v>28000000</v>
      </c>
      <c r="H106" s="87">
        <f t="shared" si="10"/>
        <v>32000000</v>
      </c>
      <c r="I106" s="87">
        <f t="shared" si="4"/>
        <v>4000000</v>
      </c>
      <c r="J106" s="88"/>
      <c r="K106" s="93"/>
      <c r="L106" s="90" t="s">
        <v>42</v>
      </c>
    </row>
    <row r="107" spans="1:12" s="91" customFormat="1" ht="26">
      <c r="A107" s="86">
        <v>100</v>
      </c>
      <c r="B107" s="94"/>
      <c r="C107" s="92"/>
      <c r="D107" s="124" t="s">
        <v>175</v>
      </c>
      <c r="E107" s="125"/>
      <c r="F107" s="95"/>
      <c r="G107" s="87">
        <f t="shared" si="10"/>
        <v>28000000</v>
      </c>
      <c r="H107" s="87">
        <f t="shared" si="10"/>
        <v>32000000</v>
      </c>
      <c r="I107" s="87">
        <f t="shared" si="4"/>
        <v>4000000</v>
      </c>
      <c r="J107" s="88"/>
      <c r="K107" s="93"/>
      <c r="L107" s="90" t="s">
        <v>42</v>
      </c>
    </row>
    <row r="108" spans="1:12" s="91" customFormat="1" ht="26">
      <c r="A108" s="86">
        <v>101</v>
      </c>
      <c r="B108" s="94"/>
      <c r="C108" s="94"/>
      <c r="D108" s="92"/>
      <c r="E108" s="96" t="s">
        <v>176</v>
      </c>
      <c r="F108" s="95" t="s">
        <v>177</v>
      </c>
      <c r="G108" s="87">
        <v>28000000</v>
      </c>
      <c r="H108" s="87">
        <v>32000000</v>
      </c>
      <c r="I108" s="87">
        <f t="shared" si="4"/>
        <v>4000000</v>
      </c>
      <c r="J108" s="88"/>
      <c r="K108" s="93"/>
      <c r="L108" s="90" t="s">
        <v>42</v>
      </c>
    </row>
    <row r="109" spans="1:12" s="91" customFormat="1" ht="26">
      <c r="A109" s="86">
        <v>102</v>
      </c>
      <c r="B109" s="124" t="s">
        <v>178</v>
      </c>
      <c r="C109" s="126"/>
      <c r="D109" s="126"/>
      <c r="E109" s="125"/>
      <c r="F109" s="48"/>
      <c r="G109" s="87">
        <f t="shared" ref="G109:H111" si="11">+G110</f>
        <v>770000</v>
      </c>
      <c r="H109" s="87">
        <f t="shared" si="11"/>
        <v>671000</v>
      </c>
      <c r="I109" s="87">
        <f t="shared" si="4"/>
        <v>-99000</v>
      </c>
      <c r="J109" s="88"/>
      <c r="K109" s="89"/>
      <c r="L109" s="90" t="s">
        <v>42</v>
      </c>
    </row>
    <row r="110" spans="1:12" s="91" customFormat="1" ht="26">
      <c r="A110" s="86">
        <v>103</v>
      </c>
      <c r="B110" s="106"/>
      <c r="C110" s="124" t="s">
        <v>179</v>
      </c>
      <c r="D110" s="126"/>
      <c r="E110" s="125"/>
      <c r="F110" s="48"/>
      <c r="G110" s="87">
        <f t="shared" si="11"/>
        <v>770000</v>
      </c>
      <c r="H110" s="87">
        <f t="shared" si="11"/>
        <v>671000</v>
      </c>
      <c r="I110" s="87">
        <f t="shared" si="4"/>
        <v>-99000</v>
      </c>
      <c r="J110" s="88"/>
      <c r="K110" s="93"/>
      <c r="L110" s="90" t="s">
        <v>42</v>
      </c>
    </row>
    <row r="111" spans="1:12" s="91" customFormat="1" ht="26">
      <c r="A111" s="86">
        <v>104</v>
      </c>
      <c r="B111" s="94"/>
      <c r="C111" s="92"/>
      <c r="D111" s="124" t="s">
        <v>180</v>
      </c>
      <c r="E111" s="125"/>
      <c r="F111" s="95"/>
      <c r="G111" s="87">
        <f t="shared" si="11"/>
        <v>770000</v>
      </c>
      <c r="H111" s="87">
        <f t="shared" si="11"/>
        <v>671000</v>
      </c>
      <c r="I111" s="87">
        <f t="shared" si="4"/>
        <v>-99000</v>
      </c>
      <c r="J111" s="88"/>
      <c r="K111" s="93"/>
      <c r="L111" s="90" t="s">
        <v>42</v>
      </c>
    </row>
    <row r="112" spans="1:12" s="91" customFormat="1" ht="26">
      <c r="A112" s="86">
        <v>105</v>
      </c>
      <c r="B112" s="97"/>
      <c r="C112" s="97"/>
      <c r="D112" s="98"/>
      <c r="E112" s="96" t="s">
        <v>181</v>
      </c>
      <c r="F112" s="95" t="s">
        <v>182</v>
      </c>
      <c r="G112" s="87">
        <v>770000</v>
      </c>
      <c r="H112" s="87">
        <v>671000</v>
      </c>
      <c r="I112" s="87">
        <f t="shared" si="4"/>
        <v>-99000</v>
      </c>
      <c r="J112" s="88"/>
      <c r="K112" s="93"/>
      <c r="L112" s="90" t="s">
        <v>42</v>
      </c>
    </row>
    <row r="113" spans="1:154" s="41" customFormat="1" ht="26">
      <c r="A113" s="86">
        <v>106</v>
      </c>
      <c r="B113" s="116" t="s">
        <v>40</v>
      </c>
      <c r="C113" s="117"/>
      <c r="D113" s="117"/>
      <c r="E113" s="118"/>
      <c r="F113" s="48"/>
      <c r="G113" s="49">
        <f>G114</f>
        <v>71931</v>
      </c>
      <c r="H113" s="49">
        <f>H114</f>
        <v>78677</v>
      </c>
      <c r="I113" s="49">
        <f t="shared" ref="I113" si="12">H113-G113</f>
        <v>6746</v>
      </c>
      <c r="J113" s="50"/>
      <c r="K113" s="51"/>
      <c r="L113" s="42" t="s">
        <v>42</v>
      </c>
      <c r="M113" s="7"/>
      <c r="N113" s="7"/>
      <c r="O113" s="7"/>
      <c r="P113" s="7"/>
      <c r="Q113" s="7"/>
      <c r="R113" s="7"/>
      <c r="S113" s="7"/>
      <c r="T113" s="7"/>
      <c r="U113" s="7"/>
      <c r="V113" s="7"/>
      <c r="W113" s="7"/>
      <c r="X113" s="7"/>
      <c r="Y113" s="7"/>
      <c r="Z113" s="7"/>
      <c r="AA113" s="7"/>
      <c r="AB113" s="7"/>
      <c r="AC113" s="7"/>
      <c r="AD113" s="7"/>
      <c r="AE113" s="7"/>
      <c r="AF113" s="7"/>
      <c r="AG113" s="7"/>
      <c r="AH113" s="7"/>
      <c r="AI113" s="7"/>
      <c r="AJ113" s="7"/>
      <c r="AK113" s="7"/>
      <c r="AL113" s="7"/>
      <c r="AM113" s="7"/>
      <c r="AN113" s="7"/>
      <c r="AO113" s="7"/>
      <c r="AP113" s="7"/>
      <c r="AQ113" s="7"/>
      <c r="AR113" s="7"/>
      <c r="AS113" s="7"/>
      <c r="AT113" s="7"/>
      <c r="AU113" s="7"/>
      <c r="AV113" s="7"/>
      <c r="AW113" s="7"/>
      <c r="AX113" s="7"/>
      <c r="AY113" s="7"/>
      <c r="AZ113" s="7"/>
      <c r="BA113" s="7"/>
      <c r="BB113" s="7"/>
      <c r="BC113" s="7"/>
      <c r="BD113" s="7"/>
      <c r="BE113" s="7"/>
      <c r="BF113" s="7"/>
      <c r="BG113" s="7"/>
      <c r="BH113" s="7"/>
      <c r="BI113" s="7"/>
      <c r="BJ113" s="7"/>
      <c r="BK113" s="7"/>
      <c r="BL113" s="7"/>
      <c r="BM113" s="7"/>
      <c r="BN113" s="7"/>
      <c r="BO113" s="7"/>
      <c r="BP113" s="7"/>
      <c r="BQ113" s="7"/>
      <c r="BR113" s="7"/>
      <c r="BS113" s="7"/>
      <c r="BT113" s="7"/>
      <c r="BU113" s="7"/>
      <c r="BV113" s="7"/>
      <c r="BW113" s="7"/>
      <c r="BX113" s="7"/>
      <c r="BY113" s="7"/>
      <c r="BZ113" s="7"/>
      <c r="CA113" s="7"/>
      <c r="CB113" s="7"/>
      <c r="CC113" s="7"/>
      <c r="CD113" s="7"/>
      <c r="CE113" s="7"/>
      <c r="CF113" s="7"/>
      <c r="CG113" s="7"/>
      <c r="CH113" s="7"/>
      <c r="CI113" s="7"/>
      <c r="CJ113" s="7"/>
      <c r="CK113" s="7"/>
      <c r="CL113" s="7"/>
      <c r="CM113" s="7"/>
      <c r="CN113" s="7"/>
      <c r="CO113" s="7"/>
      <c r="CP113" s="7"/>
      <c r="CQ113" s="7"/>
      <c r="CR113" s="7"/>
      <c r="CS113" s="7"/>
      <c r="CT113" s="7"/>
      <c r="CU113" s="7"/>
      <c r="CV113" s="7"/>
      <c r="CW113" s="7"/>
      <c r="CX113" s="7"/>
      <c r="CY113" s="7"/>
      <c r="CZ113" s="7"/>
      <c r="DA113" s="7"/>
      <c r="DB113" s="7"/>
      <c r="DC113" s="7"/>
      <c r="DD113" s="7"/>
      <c r="DE113" s="7"/>
      <c r="DF113" s="7"/>
      <c r="DG113" s="7"/>
      <c r="DH113" s="7"/>
      <c r="DI113" s="7"/>
      <c r="DJ113" s="7"/>
      <c r="DK113" s="7"/>
      <c r="DL113" s="7"/>
      <c r="DM113" s="7"/>
      <c r="DN113" s="7"/>
      <c r="DO113" s="7"/>
      <c r="DP113" s="7"/>
      <c r="DQ113" s="7"/>
      <c r="DR113" s="7"/>
      <c r="DS113" s="7"/>
      <c r="DT113" s="7"/>
      <c r="DU113" s="7"/>
      <c r="DV113" s="7"/>
      <c r="DW113" s="7"/>
      <c r="DX113" s="7"/>
      <c r="DY113" s="7"/>
      <c r="DZ113" s="7"/>
      <c r="EA113" s="7"/>
      <c r="EB113" s="7"/>
      <c r="EC113" s="7"/>
      <c r="ED113" s="7"/>
      <c r="EE113" s="7"/>
      <c r="EF113" s="7"/>
      <c r="EG113" s="7"/>
      <c r="EH113" s="7"/>
      <c r="EI113" s="7"/>
      <c r="EJ113" s="7"/>
      <c r="EK113" s="7"/>
      <c r="EL113" s="7"/>
      <c r="EM113" s="7"/>
      <c r="EN113" s="7"/>
      <c r="EO113" s="7"/>
      <c r="EP113" s="7"/>
      <c r="EQ113" s="7"/>
      <c r="ER113" s="7"/>
      <c r="ES113" s="7"/>
      <c r="ET113" s="7"/>
      <c r="EU113" s="7"/>
      <c r="EV113" s="7"/>
      <c r="EW113" s="7"/>
      <c r="EX113" s="7"/>
    </row>
    <row r="114" spans="1:154" s="41" customFormat="1" ht="26">
      <c r="A114" s="86">
        <v>107</v>
      </c>
      <c r="B114" s="54"/>
      <c r="C114" s="116" t="s">
        <v>26</v>
      </c>
      <c r="D114" s="117"/>
      <c r="E114" s="118"/>
      <c r="F114" s="48"/>
      <c r="G114" s="49">
        <f>G115</f>
        <v>71931</v>
      </c>
      <c r="H114" s="49">
        <f>H115</f>
        <v>78677</v>
      </c>
      <c r="I114" s="49">
        <f t="shared" ref="I114:I125" si="13">H114-G114</f>
        <v>6746</v>
      </c>
      <c r="J114" s="61"/>
      <c r="K114" s="53"/>
      <c r="L114" s="42" t="s">
        <v>42</v>
      </c>
      <c r="M114" s="7"/>
      <c r="N114" s="7"/>
      <c r="O114" s="7"/>
      <c r="P114" s="7"/>
      <c r="Q114" s="7"/>
      <c r="R114" s="7"/>
      <c r="S114" s="7"/>
      <c r="T114" s="7"/>
      <c r="U114" s="7"/>
      <c r="V114" s="7"/>
      <c r="W114" s="7"/>
      <c r="X114" s="7"/>
      <c r="Y114" s="7"/>
      <c r="Z114" s="7"/>
      <c r="AA114" s="7"/>
      <c r="AB114" s="7"/>
      <c r="AC114" s="7"/>
      <c r="AD114" s="7"/>
      <c r="AE114" s="7"/>
      <c r="AF114" s="7"/>
      <c r="AG114" s="7"/>
      <c r="AH114" s="7"/>
      <c r="AI114" s="7"/>
      <c r="AJ114" s="7"/>
      <c r="AK114" s="7"/>
      <c r="AL114" s="7"/>
      <c r="AM114" s="7"/>
      <c r="AN114" s="7"/>
      <c r="AO114" s="7"/>
      <c r="AP114" s="7"/>
      <c r="AQ114" s="7"/>
      <c r="AR114" s="7"/>
      <c r="AS114" s="7"/>
      <c r="AT114" s="7"/>
      <c r="AU114" s="7"/>
      <c r="AV114" s="7"/>
      <c r="AW114" s="7"/>
      <c r="AX114" s="7"/>
      <c r="AY114" s="7"/>
      <c r="AZ114" s="7"/>
      <c r="BA114" s="7"/>
      <c r="BB114" s="7"/>
      <c r="BC114" s="7"/>
      <c r="BD114" s="7"/>
      <c r="BE114" s="7"/>
      <c r="BF114" s="7"/>
      <c r="BG114" s="7"/>
      <c r="BH114" s="7"/>
      <c r="BI114" s="7"/>
      <c r="BJ114" s="7"/>
      <c r="BK114" s="7"/>
      <c r="BL114" s="7"/>
      <c r="BM114" s="7"/>
      <c r="BN114" s="7"/>
      <c r="BO114" s="7"/>
      <c r="BP114" s="7"/>
      <c r="BQ114" s="7"/>
      <c r="BR114" s="7"/>
      <c r="BS114" s="7"/>
      <c r="BT114" s="7"/>
      <c r="BU114" s="7"/>
      <c r="BV114" s="7"/>
      <c r="BW114" s="7"/>
      <c r="BX114" s="7"/>
      <c r="BY114" s="7"/>
      <c r="BZ114" s="7"/>
      <c r="CA114" s="7"/>
      <c r="CB114" s="7"/>
      <c r="CC114" s="7"/>
      <c r="CD114" s="7"/>
      <c r="CE114" s="7"/>
      <c r="CF114" s="7"/>
      <c r="CG114" s="7"/>
      <c r="CH114" s="7"/>
      <c r="CI114" s="7"/>
      <c r="CJ114" s="7"/>
      <c r="CK114" s="7"/>
      <c r="CL114" s="7"/>
      <c r="CM114" s="7"/>
      <c r="CN114" s="7"/>
      <c r="CO114" s="7"/>
      <c r="CP114" s="7"/>
      <c r="CQ114" s="7"/>
      <c r="CR114" s="7"/>
      <c r="CS114" s="7"/>
      <c r="CT114" s="7"/>
      <c r="CU114" s="7"/>
      <c r="CV114" s="7"/>
      <c r="CW114" s="7"/>
      <c r="CX114" s="7"/>
      <c r="CY114" s="7"/>
      <c r="CZ114" s="7"/>
      <c r="DA114" s="7"/>
      <c r="DB114" s="7"/>
      <c r="DC114" s="7"/>
      <c r="DD114" s="7"/>
      <c r="DE114" s="7"/>
      <c r="DF114" s="7"/>
      <c r="DG114" s="7"/>
      <c r="DH114" s="7"/>
      <c r="DI114" s="7"/>
      <c r="DJ114" s="7"/>
      <c r="DK114" s="7"/>
      <c r="DL114" s="7"/>
      <c r="DM114" s="7"/>
      <c r="DN114" s="7"/>
      <c r="DO114" s="7"/>
      <c r="DP114" s="7"/>
      <c r="DQ114" s="7"/>
      <c r="DR114" s="7"/>
      <c r="DS114" s="7"/>
      <c r="DT114" s="7"/>
      <c r="DU114" s="7"/>
      <c r="DV114" s="7"/>
      <c r="DW114" s="7"/>
      <c r="DX114" s="7"/>
      <c r="DY114" s="7"/>
      <c r="DZ114" s="7"/>
      <c r="EA114" s="7"/>
      <c r="EB114" s="7"/>
      <c r="EC114" s="7"/>
      <c r="ED114" s="7"/>
      <c r="EE114" s="7"/>
      <c r="EF114" s="7"/>
      <c r="EG114" s="7"/>
      <c r="EH114" s="7"/>
      <c r="EI114" s="7"/>
      <c r="EJ114" s="7"/>
      <c r="EK114" s="7"/>
      <c r="EL114" s="7"/>
      <c r="EM114" s="7"/>
      <c r="EN114" s="7"/>
      <c r="EO114" s="7"/>
      <c r="EP114" s="7"/>
      <c r="EQ114" s="7"/>
      <c r="ER114" s="7"/>
      <c r="ES114" s="7"/>
      <c r="ET114" s="7"/>
      <c r="EU114" s="7"/>
      <c r="EV114" s="7"/>
      <c r="EW114" s="7"/>
      <c r="EX114" s="7"/>
    </row>
    <row r="115" spans="1:154" s="41" customFormat="1" ht="26">
      <c r="A115" s="86">
        <v>108</v>
      </c>
      <c r="B115" s="54"/>
      <c r="C115" s="52"/>
      <c r="D115" s="116" t="s">
        <v>2</v>
      </c>
      <c r="E115" s="118"/>
      <c r="F115" s="55"/>
      <c r="G115" s="49">
        <f>G116+G117</f>
        <v>71931</v>
      </c>
      <c r="H115" s="49">
        <f>H116+H117</f>
        <v>78677</v>
      </c>
      <c r="I115" s="49">
        <f t="shared" si="13"/>
        <v>6746</v>
      </c>
      <c r="J115" s="61"/>
      <c r="K115" s="53"/>
      <c r="L115" s="42" t="s">
        <v>42</v>
      </c>
      <c r="M115" s="7"/>
      <c r="N115" s="7"/>
      <c r="O115" s="7"/>
      <c r="P115" s="7"/>
      <c r="Q115" s="7"/>
      <c r="R115" s="7"/>
      <c r="S115" s="7"/>
      <c r="T115" s="7"/>
      <c r="U115" s="7"/>
      <c r="V115" s="7"/>
      <c r="W115" s="7"/>
      <c r="X115" s="7"/>
      <c r="Y115" s="7"/>
      <c r="Z115" s="7"/>
      <c r="AA115" s="7"/>
      <c r="AB115" s="7"/>
      <c r="AC115" s="7"/>
      <c r="AD115" s="7"/>
      <c r="AE115" s="7"/>
      <c r="AF115" s="7"/>
      <c r="AG115" s="7"/>
      <c r="AH115" s="7"/>
      <c r="AI115" s="7"/>
      <c r="AJ115" s="7"/>
      <c r="AK115" s="7"/>
      <c r="AL115" s="7"/>
      <c r="AM115" s="7"/>
      <c r="AN115" s="7"/>
      <c r="AO115" s="7"/>
      <c r="AP115" s="7"/>
      <c r="AQ115" s="7"/>
      <c r="AR115" s="7"/>
      <c r="AS115" s="7"/>
      <c r="AT115" s="7"/>
      <c r="AU115" s="7"/>
      <c r="AV115" s="7"/>
      <c r="AW115" s="7"/>
      <c r="AX115" s="7"/>
      <c r="AY115" s="7"/>
      <c r="AZ115" s="7"/>
      <c r="BA115" s="7"/>
      <c r="BB115" s="7"/>
      <c r="BC115" s="7"/>
      <c r="BD115" s="7"/>
      <c r="BE115" s="7"/>
      <c r="BF115" s="7"/>
      <c r="BG115" s="7"/>
      <c r="BH115" s="7"/>
      <c r="BI115" s="7"/>
      <c r="BJ115" s="7"/>
      <c r="BK115" s="7"/>
      <c r="BL115" s="7"/>
      <c r="BM115" s="7"/>
      <c r="BN115" s="7"/>
      <c r="BO115" s="7"/>
      <c r="BP115" s="7"/>
      <c r="BQ115" s="7"/>
      <c r="BR115" s="7"/>
      <c r="BS115" s="7"/>
      <c r="BT115" s="7"/>
      <c r="BU115" s="7"/>
      <c r="BV115" s="7"/>
      <c r="BW115" s="7"/>
      <c r="BX115" s="7"/>
      <c r="BY115" s="7"/>
      <c r="BZ115" s="7"/>
      <c r="CA115" s="7"/>
      <c r="CB115" s="7"/>
      <c r="CC115" s="7"/>
      <c r="CD115" s="7"/>
      <c r="CE115" s="7"/>
      <c r="CF115" s="7"/>
      <c r="CG115" s="7"/>
      <c r="CH115" s="7"/>
      <c r="CI115" s="7"/>
      <c r="CJ115" s="7"/>
      <c r="CK115" s="7"/>
      <c r="CL115" s="7"/>
      <c r="CM115" s="7"/>
      <c r="CN115" s="7"/>
      <c r="CO115" s="7"/>
      <c r="CP115" s="7"/>
      <c r="CQ115" s="7"/>
      <c r="CR115" s="7"/>
      <c r="CS115" s="7"/>
      <c r="CT115" s="7"/>
      <c r="CU115" s="7"/>
      <c r="CV115" s="7"/>
      <c r="CW115" s="7"/>
      <c r="CX115" s="7"/>
      <c r="CY115" s="7"/>
      <c r="CZ115" s="7"/>
      <c r="DA115" s="7"/>
      <c r="DB115" s="7"/>
      <c r="DC115" s="7"/>
      <c r="DD115" s="7"/>
      <c r="DE115" s="7"/>
      <c r="DF115" s="7"/>
      <c r="DG115" s="7"/>
      <c r="DH115" s="7"/>
      <c r="DI115" s="7"/>
      <c r="DJ115" s="7"/>
      <c r="DK115" s="7"/>
      <c r="DL115" s="7"/>
      <c r="DM115" s="7"/>
      <c r="DN115" s="7"/>
      <c r="DO115" s="7"/>
      <c r="DP115" s="7"/>
      <c r="DQ115" s="7"/>
      <c r="DR115" s="7"/>
      <c r="DS115" s="7"/>
      <c r="DT115" s="7"/>
      <c r="DU115" s="7"/>
      <c r="DV115" s="7"/>
      <c r="DW115" s="7"/>
      <c r="DX115" s="7"/>
      <c r="DY115" s="7"/>
      <c r="DZ115" s="7"/>
      <c r="EA115" s="7"/>
      <c r="EB115" s="7"/>
      <c r="EC115" s="7"/>
      <c r="ED115" s="7"/>
      <c r="EE115" s="7"/>
      <c r="EF115" s="7"/>
      <c r="EG115" s="7"/>
      <c r="EH115" s="7"/>
      <c r="EI115" s="7"/>
      <c r="EJ115" s="7"/>
      <c r="EK115" s="7"/>
      <c r="EL115" s="7"/>
      <c r="EM115" s="7"/>
      <c r="EN115" s="7"/>
      <c r="EO115" s="7"/>
      <c r="EP115" s="7"/>
      <c r="EQ115" s="7"/>
      <c r="ER115" s="7"/>
      <c r="ES115" s="7"/>
      <c r="ET115" s="7"/>
      <c r="EU115" s="7"/>
      <c r="EV115" s="7"/>
      <c r="EW115" s="7"/>
      <c r="EX115" s="7"/>
    </row>
    <row r="116" spans="1:154" s="41" customFormat="1" ht="40.5" customHeight="1">
      <c r="A116" s="86">
        <v>109</v>
      </c>
      <c r="B116" s="54"/>
      <c r="C116" s="54"/>
      <c r="D116" s="52"/>
      <c r="E116" s="56" t="s">
        <v>3</v>
      </c>
      <c r="F116" s="56" t="s">
        <v>37</v>
      </c>
      <c r="G116" s="49">
        <v>71929</v>
      </c>
      <c r="H116" s="49">
        <v>78675</v>
      </c>
      <c r="I116" s="49">
        <f>H116-G116</f>
        <v>6746</v>
      </c>
      <c r="J116" s="61"/>
      <c r="K116" s="53"/>
      <c r="L116" s="42" t="s">
        <v>42</v>
      </c>
      <c r="M116" s="7"/>
      <c r="N116" s="7"/>
      <c r="O116" s="7"/>
      <c r="P116" s="7"/>
      <c r="Q116" s="7"/>
      <c r="R116" s="7"/>
      <c r="S116" s="7"/>
      <c r="T116" s="7"/>
      <c r="U116" s="7"/>
      <c r="V116" s="7"/>
      <c r="W116" s="7"/>
      <c r="X116" s="7"/>
      <c r="Y116" s="7"/>
      <c r="Z116" s="7"/>
      <c r="AA116" s="7"/>
      <c r="AB116" s="7"/>
      <c r="AC116" s="7"/>
      <c r="AD116" s="7"/>
      <c r="AE116" s="7"/>
      <c r="AF116" s="7"/>
      <c r="AG116" s="7"/>
      <c r="AH116" s="7"/>
      <c r="AI116" s="7"/>
      <c r="AJ116" s="7"/>
      <c r="AK116" s="7"/>
      <c r="AL116" s="7"/>
      <c r="AM116" s="7"/>
      <c r="AN116" s="7"/>
      <c r="AO116" s="7"/>
      <c r="AP116" s="7"/>
      <c r="AQ116" s="7"/>
      <c r="AR116" s="7"/>
      <c r="AS116" s="7"/>
      <c r="AT116" s="7"/>
      <c r="AU116" s="7"/>
      <c r="AV116" s="7"/>
      <c r="AW116" s="7"/>
      <c r="AX116" s="7"/>
      <c r="AY116" s="7"/>
      <c r="AZ116" s="7"/>
      <c r="BA116" s="7"/>
      <c r="BB116" s="7"/>
      <c r="BC116" s="7"/>
      <c r="BD116" s="7"/>
      <c r="BE116" s="7"/>
      <c r="BF116" s="7"/>
      <c r="BG116" s="7"/>
      <c r="BH116" s="7"/>
      <c r="BI116" s="7"/>
      <c r="BJ116" s="7"/>
      <c r="BK116" s="7"/>
      <c r="BL116" s="7"/>
      <c r="BM116" s="7"/>
      <c r="BN116" s="7"/>
      <c r="BO116" s="7"/>
      <c r="BP116" s="7"/>
      <c r="BQ116" s="7"/>
      <c r="BR116" s="7"/>
      <c r="BS116" s="7"/>
      <c r="BT116" s="7"/>
      <c r="BU116" s="7"/>
      <c r="BV116" s="7"/>
      <c r="BW116" s="7"/>
      <c r="BX116" s="7"/>
      <c r="BY116" s="7"/>
      <c r="BZ116" s="7"/>
      <c r="CA116" s="7"/>
      <c r="CB116" s="7"/>
      <c r="CC116" s="7"/>
      <c r="CD116" s="7"/>
      <c r="CE116" s="7"/>
      <c r="CF116" s="7"/>
      <c r="CG116" s="7"/>
      <c r="CH116" s="7"/>
      <c r="CI116" s="7"/>
      <c r="CJ116" s="7"/>
      <c r="CK116" s="7"/>
      <c r="CL116" s="7"/>
      <c r="CM116" s="7"/>
      <c r="CN116" s="7"/>
      <c r="CO116" s="7"/>
      <c r="CP116" s="7"/>
      <c r="CQ116" s="7"/>
      <c r="CR116" s="7"/>
      <c r="CS116" s="7"/>
      <c r="CT116" s="7"/>
      <c r="CU116" s="7"/>
      <c r="CV116" s="7"/>
      <c r="CW116" s="7"/>
      <c r="CX116" s="7"/>
      <c r="CY116" s="7"/>
      <c r="CZ116" s="7"/>
      <c r="DA116" s="7"/>
      <c r="DB116" s="7"/>
      <c r="DC116" s="7"/>
      <c r="DD116" s="7"/>
      <c r="DE116" s="7"/>
      <c r="DF116" s="7"/>
      <c r="DG116" s="7"/>
      <c r="DH116" s="7"/>
      <c r="DI116" s="7"/>
      <c r="DJ116" s="7"/>
      <c r="DK116" s="7"/>
      <c r="DL116" s="7"/>
      <c r="DM116" s="7"/>
      <c r="DN116" s="7"/>
      <c r="DO116" s="7"/>
      <c r="DP116" s="7"/>
      <c r="DQ116" s="7"/>
      <c r="DR116" s="7"/>
      <c r="DS116" s="7"/>
      <c r="DT116" s="7"/>
      <c r="DU116" s="7"/>
      <c r="DV116" s="7"/>
      <c r="DW116" s="7"/>
      <c r="DX116" s="7"/>
      <c r="DY116" s="7"/>
      <c r="DZ116" s="7"/>
      <c r="EA116" s="7"/>
      <c r="EB116" s="7"/>
      <c r="EC116" s="7"/>
      <c r="ED116" s="7"/>
      <c r="EE116" s="7"/>
      <c r="EF116" s="7"/>
      <c r="EG116" s="7"/>
      <c r="EH116" s="7"/>
      <c r="EI116" s="7"/>
      <c r="EJ116" s="7"/>
      <c r="EK116" s="7"/>
      <c r="EL116" s="7"/>
      <c r="EM116" s="7"/>
      <c r="EN116" s="7"/>
      <c r="EO116" s="7"/>
      <c r="EP116" s="7"/>
      <c r="EQ116" s="7"/>
      <c r="ER116" s="7"/>
      <c r="ES116" s="7"/>
      <c r="ET116" s="7"/>
      <c r="EU116" s="7"/>
      <c r="EV116" s="7"/>
      <c r="EW116" s="7"/>
      <c r="EX116" s="7"/>
    </row>
    <row r="117" spans="1:154" s="41" customFormat="1" ht="40.5" customHeight="1">
      <c r="A117" s="86">
        <v>110</v>
      </c>
      <c r="B117" s="54"/>
      <c r="C117" s="54"/>
      <c r="D117" s="54"/>
      <c r="E117" s="56" t="s">
        <v>4</v>
      </c>
      <c r="F117" s="56" t="s">
        <v>33</v>
      </c>
      <c r="G117" s="49">
        <v>2</v>
      </c>
      <c r="H117" s="49">
        <v>2</v>
      </c>
      <c r="I117" s="49">
        <f t="shared" si="13"/>
        <v>0</v>
      </c>
      <c r="J117" s="61"/>
      <c r="K117" s="53"/>
      <c r="L117" s="42" t="s">
        <v>42</v>
      </c>
      <c r="M117" s="7"/>
      <c r="N117" s="7"/>
      <c r="O117" s="7"/>
      <c r="P117" s="7"/>
      <c r="Q117" s="7"/>
      <c r="R117" s="7"/>
      <c r="S117" s="7"/>
      <c r="T117" s="7"/>
      <c r="U117" s="7"/>
      <c r="V117" s="7"/>
      <c r="W117" s="7"/>
      <c r="X117" s="7"/>
      <c r="Y117" s="7"/>
      <c r="Z117" s="7"/>
      <c r="AA117" s="7"/>
      <c r="AB117" s="7"/>
      <c r="AC117" s="7"/>
      <c r="AD117" s="7"/>
      <c r="AE117" s="7"/>
      <c r="AF117" s="7"/>
      <c r="AG117" s="7"/>
      <c r="AH117" s="7"/>
      <c r="AI117" s="7"/>
      <c r="AJ117" s="7"/>
      <c r="AK117" s="7"/>
      <c r="AL117" s="7"/>
      <c r="AM117" s="7"/>
      <c r="AN117" s="7"/>
      <c r="AO117" s="7"/>
      <c r="AP117" s="7"/>
      <c r="AQ117" s="7"/>
      <c r="AR117" s="7"/>
      <c r="AS117" s="7"/>
      <c r="AT117" s="7"/>
      <c r="AU117" s="7"/>
      <c r="AV117" s="7"/>
      <c r="AW117" s="7"/>
      <c r="AX117" s="7"/>
      <c r="AY117" s="7"/>
      <c r="AZ117" s="7"/>
      <c r="BA117" s="7"/>
      <c r="BB117" s="7"/>
      <c r="BC117" s="7"/>
      <c r="BD117" s="7"/>
      <c r="BE117" s="7"/>
      <c r="BF117" s="7"/>
      <c r="BG117" s="7"/>
      <c r="BH117" s="7"/>
      <c r="BI117" s="7"/>
      <c r="BJ117" s="7"/>
      <c r="BK117" s="7"/>
      <c r="BL117" s="7"/>
      <c r="BM117" s="7"/>
      <c r="BN117" s="7"/>
      <c r="BO117" s="7"/>
      <c r="BP117" s="7"/>
      <c r="BQ117" s="7"/>
      <c r="BR117" s="7"/>
      <c r="BS117" s="7"/>
      <c r="BT117" s="7"/>
      <c r="BU117" s="7"/>
      <c r="BV117" s="7"/>
      <c r="BW117" s="7"/>
      <c r="BX117" s="7"/>
      <c r="BY117" s="7"/>
      <c r="BZ117" s="7"/>
      <c r="CA117" s="7"/>
      <c r="CB117" s="7"/>
      <c r="CC117" s="7"/>
      <c r="CD117" s="7"/>
      <c r="CE117" s="7"/>
      <c r="CF117" s="7"/>
      <c r="CG117" s="7"/>
      <c r="CH117" s="7"/>
      <c r="CI117" s="7"/>
      <c r="CJ117" s="7"/>
      <c r="CK117" s="7"/>
      <c r="CL117" s="7"/>
      <c r="CM117" s="7"/>
      <c r="CN117" s="7"/>
      <c r="CO117" s="7"/>
      <c r="CP117" s="7"/>
      <c r="CQ117" s="7"/>
      <c r="CR117" s="7"/>
      <c r="CS117" s="7"/>
      <c r="CT117" s="7"/>
      <c r="CU117" s="7"/>
      <c r="CV117" s="7"/>
      <c r="CW117" s="7"/>
      <c r="CX117" s="7"/>
      <c r="CY117" s="7"/>
      <c r="CZ117" s="7"/>
      <c r="DA117" s="7"/>
      <c r="DB117" s="7"/>
      <c r="DC117" s="7"/>
      <c r="DD117" s="7"/>
      <c r="DE117" s="7"/>
      <c r="DF117" s="7"/>
      <c r="DG117" s="7"/>
      <c r="DH117" s="7"/>
      <c r="DI117" s="7"/>
      <c r="DJ117" s="7"/>
      <c r="DK117" s="7"/>
      <c r="DL117" s="7"/>
      <c r="DM117" s="7"/>
      <c r="DN117" s="7"/>
      <c r="DO117" s="7"/>
      <c r="DP117" s="7"/>
      <c r="DQ117" s="7"/>
      <c r="DR117" s="7"/>
      <c r="DS117" s="7"/>
      <c r="DT117" s="7"/>
      <c r="DU117" s="7"/>
      <c r="DV117" s="7"/>
      <c r="DW117" s="7"/>
      <c r="DX117" s="7"/>
      <c r="DY117" s="7"/>
      <c r="DZ117" s="7"/>
      <c r="EA117" s="7"/>
      <c r="EB117" s="7"/>
      <c r="EC117" s="7"/>
      <c r="ED117" s="7"/>
      <c r="EE117" s="7"/>
      <c r="EF117" s="7"/>
      <c r="EG117" s="7"/>
      <c r="EH117" s="7"/>
      <c r="EI117" s="7"/>
      <c r="EJ117" s="7"/>
      <c r="EK117" s="7"/>
      <c r="EL117" s="7"/>
      <c r="EM117" s="7"/>
      <c r="EN117" s="7"/>
      <c r="EO117" s="7"/>
      <c r="EP117" s="7"/>
      <c r="EQ117" s="7"/>
      <c r="ER117" s="7"/>
      <c r="ES117" s="7"/>
      <c r="ET117" s="7"/>
      <c r="EU117" s="7"/>
      <c r="EV117" s="7"/>
      <c r="EW117" s="7"/>
      <c r="EX117" s="7"/>
    </row>
    <row r="118" spans="1:154" s="41" customFormat="1" ht="27" customHeight="1">
      <c r="A118" s="86">
        <v>111</v>
      </c>
      <c r="B118" s="116" t="s">
        <v>45</v>
      </c>
      <c r="C118" s="117"/>
      <c r="D118" s="117"/>
      <c r="E118" s="118"/>
      <c r="F118" s="56"/>
      <c r="G118" s="49">
        <f>+G123+G119</f>
        <v>376</v>
      </c>
      <c r="H118" s="49">
        <f>+H123+H119</f>
        <v>16857274</v>
      </c>
      <c r="I118" s="49">
        <f t="shared" si="13"/>
        <v>16856898</v>
      </c>
      <c r="J118" s="61"/>
      <c r="K118" s="53"/>
      <c r="L118" s="42"/>
      <c r="M118" s="7"/>
      <c r="N118" s="7"/>
      <c r="O118" s="7"/>
      <c r="P118" s="7"/>
      <c r="Q118" s="7"/>
      <c r="R118" s="7"/>
      <c r="S118" s="7"/>
      <c r="T118" s="7"/>
      <c r="U118" s="7"/>
      <c r="V118" s="7"/>
      <c r="W118" s="7"/>
      <c r="X118" s="7"/>
      <c r="Y118" s="7"/>
      <c r="Z118" s="7"/>
      <c r="AA118" s="7"/>
      <c r="AB118" s="7"/>
      <c r="AC118" s="7"/>
      <c r="AD118" s="7"/>
      <c r="AE118" s="7"/>
      <c r="AF118" s="7"/>
      <c r="AG118" s="7"/>
      <c r="AH118" s="7"/>
      <c r="AI118" s="7"/>
      <c r="AJ118" s="7"/>
      <c r="AK118" s="7"/>
      <c r="AL118" s="7"/>
      <c r="AM118" s="7"/>
      <c r="AN118" s="7"/>
      <c r="AO118" s="7"/>
      <c r="AP118" s="7"/>
      <c r="AQ118" s="7"/>
      <c r="AR118" s="7"/>
      <c r="AS118" s="7"/>
      <c r="AT118" s="7"/>
      <c r="AU118" s="7"/>
      <c r="AV118" s="7"/>
      <c r="AW118" s="7"/>
      <c r="AX118" s="7"/>
      <c r="AY118" s="7"/>
      <c r="AZ118" s="7"/>
      <c r="BA118" s="7"/>
      <c r="BB118" s="7"/>
      <c r="BC118" s="7"/>
      <c r="BD118" s="7"/>
      <c r="BE118" s="7"/>
      <c r="BF118" s="7"/>
      <c r="BG118" s="7"/>
      <c r="BH118" s="7"/>
      <c r="BI118" s="7"/>
      <c r="BJ118" s="7"/>
      <c r="BK118" s="7"/>
      <c r="BL118" s="7"/>
      <c r="BM118" s="7"/>
      <c r="BN118" s="7"/>
      <c r="BO118" s="7"/>
      <c r="BP118" s="7"/>
      <c r="BQ118" s="7"/>
      <c r="BR118" s="7"/>
      <c r="BS118" s="7"/>
      <c r="BT118" s="7"/>
      <c r="BU118" s="7"/>
      <c r="BV118" s="7"/>
      <c r="BW118" s="7"/>
      <c r="BX118" s="7"/>
      <c r="BY118" s="7"/>
      <c r="BZ118" s="7"/>
      <c r="CA118" s="7"/>
      <c r="CB118" s="7"/>
      <c r="CC118" s="7"/>
      <c r="CD118" s="7"/>
      <c r="CE118" s="7"/>
      <c r="CF118" s="7"/>
      <c r="CG118" s="7"/>
      <c r="CH118" s="7"/>
      <c r="CI118" s="7"/>
      <c r="CJ118" s="7"/>
      <c r="CK118" s="7"/>
      <c r="CL118" s="7"/>
      <c r="CM118" s="7"/>
      <c r="CN118" s="7"/>
      <c r="CO118" s="7"/>
      <c r="CP118" s="7"/>
      <c r="CQ118" s="7"/>
      <c r="CR118" s="7"/>
      <c r="CS118" s="7"/>
      <c r="CT118" s="7"/>
      <c r="CU118" s="7"/>
      <c r="CV118" s="7"/>
      <c r="CW118" s="7"/>
      <c r="CX118" s="7"/>
      <c r="CY118" s="7"/>
      <c r="CZ118" s="7"/>
      <c r="DA118" s="7"/>
      <c r="DB118" s="7"/>
      <c r="DC118" s="7"/>
      <c r="DD118" s="7"/>
      <c r="DE118" s="7"/>
      <c r="DF118" s="7"/>
      <c r="DG118" s="7"/>
      <c r="DH118" s="7"/>
      <c r="DI118" s="7"/>
      <c r="DJ118" s="7"/>
      <c r="DK118" s="7"/>
      <c r="DL118" s="7"/>
      <c r="DM118" s="7"/>
      <c r="DN118" s="7"/>
      <c r="DO118" s="7"/>
      <c r="DP118" s="7"/>
      <c r="DQ118" s="7"/>
      <c r="DR118" s="7"/>
      <c r="DS118" s="7"/>
      <c r="DT118" s="7"/>
      <c r="DU118" s="7"/>
      <c r="DV118" s="7"/>
      <c r="DW118" s="7"/>
      <c r="DX118" s="7"/>
      <c r="DY118" s="7"/>
      <c r="DZ118" s="7"/>
      <c r="EA118" s="7"/>
      <c r="EB118" s="7"/>
      <c r="EC118" s="7"/>
      <c r="ED118" s="7"/>
      <c r="EE118" s="7"/>
      <c r="EF118" s="7"/>
      <c r="EG118" s="7"/>
      <c r="EH118" s="7"/>
      <c r="EI118" s="7"/>
      <c r="EJ118" s="7"/>
      <c r="EK118" s="7"/>
      <c r="EL118" s="7"/>
      <c r="EM118" s="7"/>
      <c r="EN118" s="7"/>
      <c r="EO118" s="7"/>
      <c r="EP118" s="7"/>
      <c r="EQ118" s="7"/>
      <c r="ER118" s="7"/>
      <c r="ES118" s="7"/>
      <c r="ET118" s="7"/>
      <c r="EU118" s="7"/>
      <c r="EV118" s="7"/>
      <c r="EW118" s="7"/>
      <c r="EX118" s="7"/>
    </row>
    <row r="119" spans="1:154" s="41" customFormat="1" ht="27" customHeight="1">
      <c r="A119" s="115">
        <v>112</v>
      </c>
      <c r="B119" s="121"/>
      <c r="C119" s="116" t="s">
        <v>187</v>
      </c>
      <c r="D119" s="117"/>
      <c r="E119" s="118"/>
      <c r="F119" s="56"/>
      <c r="G119" s="49">
        <f t="shared" ref="G119:H119" si="14">G120</f>
        <v>0</v>
      </c>
      <c r="H119" s="49">
        <f t="shared" si="14"/>
        <v>16856898</v>
      </c>
      <c r="I119" s="49">
        <f t="shared" ref="I119:I122" si="15">H119-G119</f>
        <v>16856898</v>
      </c>
      <c r="J119" s="61"/>
      <c r="K119" s="53"/>
      <c r="L119" s="42"/>
      <c r="M119" s="7"/>
      <c r="N119" s="7"/>
      <c r="O119" s="7"/>
      <c r="P119" s="7"/>
      <c r="Q119" s="7"/>
      <c r="R119" s="7"/>
      <c r="S119" s="7"/>
      <c r="T119" s="7"/>
      <c r="U119" s="7"/>
      <c r="V119" s="7"/>
      <c r="W119" s="7"/>
      <c r="X119" s="7"/>
      <c r="Y119" s="7"/>
      <c r="Z119" s="7"/>
      <c r="AA119" s="7"/>
      <c r="AB119" s="7"/>
      <c r="AC119" s="7"/>
      <c r="AD119" s="7"/>
      <c r="AE119" s="7"/>
      <c r="AF119" s="7"/>
      <c r="AG119" s="7"/>
      <c r="AH119" s="7"/>
      <c r="AI119" s="7"/>
      <c r="AJ119" s="7"/>
      <c r="AK119" s="7"/>
      <c r="AL119" s="7"/>
      <c r="AM119" s="7"/>
      <c r="AN119" s="7"/>
      <c r="AO119" s="7"/>
      <c r="AP119" s="7"/>
      <c r="AQ119" s="7"/>
      <c r="AR119" s="7"/>
      <c r="AS119" s="7"/>
      <c r="AT119" s="7"/>
      <c r="AU119" s="7"/>
      <c r="AV119" s="7"/>
      <c r="AW119" s="7"/>
      <c r="AX119" s="7"/>
      <c r="AY119" s="7"/>
      <c r="AZ119" s="7"/>
      <c r="BA119" s="7"/>
      <c r="BB119" s="7"/>
      <c r="BC119" s="7"/>
      <c r="BD119" s="7"/>
      <c r="BE119" s="7"/>
      <c r="BF119" s="7"/>
      <c r="BG119" s="7"/>
      <c r="BH119" s="7"/>
      <c r="BI119" s="7"/>
      <c r="BJ119" s="7"/>
      <c r="BK119" s="7"/>
      <c r="BL119" s="7"/>
      <c r="BM119" s="7"/>
      <c r="BN119" s="7"/>
      <c r="BO119" s="7"/>
      <c r="BP119" s="7"/>
      <c r="BQ119" s="7"/>
      <c r="BR119" s="7"/>
      <c r="BS119" s="7"/>
      <c r="BT119" s="7"/>
      <c r="BU119" s="7"/>
      <c r="BV119" s="7"/>
      <c r="BW119" s="7"/>
      <c r="BX119" s="7"/>
      <c r="BY119" s="7"/>
      <c r="BZ119" s="7"/>
      <c r="CA119" s="7"/>
      <c r="CB119" s="7"/>
      <c r="CC119" s="7"/>
      <c r="CD119" s="7"/>
      <c r="CE119" s="7"/>
      <c r="CF119" s="7"/>
      <c r="CG119" s="7"/>
      <c r="CH119" s="7"/>
      <c r="CI119" s="7"/>
      <c r="CJ119" s="7"/>
      <c r="CK119" s="7"/>
      <c r="CL119" s="7"/>
      <c r="CM119" s="7"/>
      <c r="CN119" s="7"/>
      <c r="CO119" s="7"/>
      <c r="CP119" s="7"/>
      <c r="CQ119" s="7"/>
      <c r="CR119" s="7"/>
      <c r="CS119" s="7"/>
      <c r="CT119" s="7"/>
      <c r="CU119" s="7"/>
      <c r="CV119" s="7"/>
      <c r="CW119" s="7"/>
      <c r="CX119" s="7"/>
      <c r="CY119" s="7"/>
      <c r="CZ119" s="7"/>
      <c r="DA119" s="7"/>
      <c r="DB119" s="7"/>
      <c r="DC119" s="7"/>
      <c r="DD119" s="7"/>
      <c r="DE119" s="7"/>
      <c r="DF119" s="7"/>
      <c r="DG119" s="7"/>
      <c r="DH119" s="7"/>
      <c r="DI119" s="7"/>
      <c r="DJ119" s="7"/>
      <c r="DK119" s="7"/>
      <c r="DL119" s="7"/>
      <c r="DM119" s="7"/>
      <c r="DN119" s="7"/>
      <c r="DO119" s="7"/>
      <c r="DP119" s="7"/>
      <c r="DQ119" s="7"/>
      <c r="DR119" s="7"/>
      <c r="DS119" s="7"/>
      <c r="DT119" s="7"/>
      <c r="DU119" s="7"/>
      <c r="DV119" s="7"/>
      <c r="DW119" s="7"/>
      <c r="DX119" s="7"/>
      <c r="DY119" s="7"/>
      <c r="DZ119" s="7"/>
      <c r="EA119" s="7"/>
      <c r="EB119" s="7"/>
      <c r="EC119" s="7"/>
      <c r="ED119" s="7"/>
      <c r="EE119" s="7"/>
      <c r="EF119" s="7"/>
      <c r="EG119" s="7"/>
      <c r="EH119" s="7"/>
      <c r="EI119" s="7"/>
      <c r="EJ119" s="7"/>
      <c r="EK119" s="7"/>
      <c r="EL119" s="7"/>
      <c r="EM119" s="7"/>
      <c r="EN119" s="7"/>
      <c r="EO119" s="7"/>
      <c r="EP119" s="7"/>
      <c r="EQ119" s="7"/>
      <c r="ER119" s="7"/>
      <c r="ES119" s="7"/>
      <c r="ET119" s="7"/>
      <c r="EU119" s="7"/>
      <c r="EV119" s="7"/>
      <c r="EW119" s="7"/>
      <c r="EX119" s="7"/>
    </row>
    <row r="120" spans="1:154" s="41" customFormat="1" ht="27" customHeight="1">
      <c r="A120" s="115">
        <v>113</v>
      </c>
      <c r="B120" s="122"/>
      <c r="C120" s="121"/>
      <c r="D120" s="119" t="s">
        <v>56</v>
      </c>
      <c r="E120" s="120"/>
      <c r="F120" s="56"/>
      <c r="G120" s="49">
        <f>G122</f>
        <v>0</v>
      </c>
      <c r="H120" s="49">
        <f>H122+H121</f>
        <v>16856898</v>
      </c>
      <c r="I120" s="49">
        <f t="shared" si="15"/>
        <v>16856898</v>
      </c>
      <c r="J120" s="61"/>
      <c r="K120" s="53"/>
      <c r="L120" s="42"/>
      <c r="M120" s="7"/>
      <c r="N120" s="7"/>
      <c r="O120" s="7"/>
      <c r="P120" s="7"/>
      <c r="Q120" s="7"/>
      <c r="R120" s="7"/>
      <c r="S120" s="7"/>
      <c r="T120" s="7"/>
      <c r="U120" s="7"/>
      <c r="V120" s="7"/>
      <c r="W120" s="7"/>
      <c r="X120" s="7"/>
      <c r="Y120" s="7"/>
      <c r="Z120" s="7"/>
      <c r="AA120" s="7"/>
      <c r="AB120" s="7"/>
      <c r="AC120" s="7"/>
      <c r="AD120" s="7"/>
      <c r="AE120" s="7"/>
      <c r="AF120" s="7"/>
      <c r="AG120" s="7"/>
      <c r="AH120" s="7"/>
      <c r="AI120" s="7"/>
      <c r="AJ120" s="7"/>
      <c r="AK120" s="7"/>
      <c r="AL120" s="7"/>
      <c r="AM120" s="7"/>
      <c r="AN120" s="7"/>
      <c r="AO120" s="7"/>
      <c r="AP120" s="7"/>
      <c r="AQ120" s="7"/>
      <c r="AR120" s="7"/>
      <c r="AS120" s="7"/>
      <c r="AT120" s="7"/>
      <c r="AU120" s="7"/>
      <c r="AV120" s="7"/>
      <c r="AW120" s="7"/>
      <c r="AX120" s="7"/>
      <c r="AY120" s="7"/>
      <c r="AZ120" s="7"/>
      <c r="BA120" s="7"/>
      <c r="BB120" s="7"/>
      <c r="BC120" s="7"/>
      <c r="BD120" s="7"/>
      <c r="BE120" s="7"/>
      <c r="BF120" s="7"/>
      <c r="BG120" s="7"/>
      <c r="BH120" s="7"/>
      <c r="BI120" s="7"/>
      <c r="BJ120" s="7"/>
      <c r="BK120" s="7"/>
      <c r="BL120" s="7"/>
      <c r="BM120" s="7"/>
      <c r="BN120" s="7"/>
      <c r="BO120" s="7"/>
      <c r="BP120" s="7"/>
      <c r="BQ120" s="7"/>
      <c r="BR120" s="7"/>
      <c r="BS120" s="7"/>
      <c r="BT120" s="7"/>
      <c r="BU120" s="7"/>
      <c r="BV120" s="7"/>
      <c r="BW120" s="7"/>
      <c r="BX120" s="7"/>
      <c r="BY120" s="7"/>
      <c r="BZ120" s="7"/>
      <c r="CA120" s="7"/>
      <c r="CB120" s="7"/>
      <c r="CC120" s="7"/>
      <c r="CD120" s="7"/>
      <c r="CE120" s="7"/>
      <c r="CF120" s="7"/>
      <c r="CG120" s="7"/>
      <c r="CH120" s="7"/>
      <c r="CI120" s="7"/>
      <c r="CJ120" s="7"/>
      <c r="CK120" s="7"/>
      <c r="CL120" s="7"/>
      <c r="CM120" s="7"/>
      <c r="CN120" s="7"/>
      <c r="CO120" s="7"/>
      <c r="CP120" s="7"/>
      <c r="CQ120" s="7"/>
      <c r="CR120" s="7"/>
      <c r="CS120" s="7"/>
      <c r="CT120" s="7"/>
      <c r="CU120" s="7"/>
      <c r="CV120" s="7"/>
      <c r="CW120" s="7"/>
      <c r="CX120" s="7"/>
      <c r="CY120" s="7"/>
      <c r="CZ120" s="7"/>
      <c r="DA120" s="7"/>
      <c r="DB120" s="7"/>
      <c r="DC120" s="7"/>
      <c r="DD120" s="7"/>
      <c r="DE120" s="7"/>
      <c r="DF120" s="7"/>
      <c r="DG120" s="7"/>
      <c r="DH120" s="7"/>
      <c r="DI120" s="7"/>
      <c r="DJ120" s="7"/>
      <c r="DK120" s="7"/>
      <c r="DL120" s="7"/>
      <c r="DM120" s="7"/>
      <c r="DN120" s="7"/>
      <c r="DO120" s="7"/>
      <c r="DP120" s="7"/>
      <c r="DQ120" s="7"/>
      <c r="DR120" s="7"/>
      <c r="DS120" s="7"/>
      <c r="DT120" s="7"/>
      <c r="DU120" s="7"/>
      <c r="DV120" s="7"/>
      <c r="DW120" s="7"/>
      <c r="DX120" s="7"/>
      <c r="DY120" s="7"/>
      <c r="DZ120" s="7"/>
      <c r="EA120" s="7"/>
      <c r="EB120" s="7"/>
      <c r="EC120" s="7"/>
      <c r="ED120" s="7"/>
      <c r="EE120" s="7"/>
      <c r="EF120" s="7"/>
      <c r="EG120" s="7"/>
      <c r="EH120" s="7"/>
      <c r="EI120" s="7"/>
      <c r="EJ120" s="7"/>
      <c r="EK120" s="7"/>
      <c r="EL120" s="7"/>
      <c r="EM120" s="7"/>
      <c r="EN120" s="7"/>
      <c r="EO120" s="7"/>
      <c r="EP120" s="7"/>
      <c r="EQ120" s="7"/>
      <c r="ER120" s="7"/>
      <c r="ES120" s="7"/>
      <c r="ET120" s="7"/>
      <c r="EU120" s="7"/>
      <c r="EV120" s="7"/>
      <c r="EW120" s="7"/>
      <c r="EX120" s="7"/>
    </row>
    <row r="121" spans="1:154" s="91" customFormat="1" ht="40.5" customHeight="1">
      <c r="A121" s="115">
        <v>114</v>
      </c>
      <c r="B121" s="122"/>
      <c r="C121" s="122"/>
      <c r="D121" s="121"/>
      <c r="E121" s="56" t="s">
        <v>221</v>
      </c>
      <c r="F121" s="56" t="s">
        <v>222</v>
      </c>
      <c r="G121" s="49">
        <v>0</v>
      </c>
      <c r="H121" s="49">
        <v>16846343</v>
      </c>
      <c r="I121" s="49">
        <f t="shared" si="15"/>
        <v>16846343</v>
      </c>
      <c r="J121" s="61"/>
      <c r="K121" s="53"/>
      <c r="L121" s="90"/>
    </row>
    <row r="122" spans="1:154" s="41" customFormat="1" ht="40.5" customHeight="1">
      <c r="A122" s="115">
        <v>115</v>
      </c>
      <c r="B122" s="122"/>
      <c r="C122" s="122"/>
      <c r="D122" s="122"/>
      <c r="E122" s="56" t="s">
        <v>220</v>
      </c>
      <c r="F122" s="56" t="s">
        <v>227</v>
      </c>
      <c r="G122" s="49">
        <v>0</v>
      </c>
      <c r="H122" s="49">
        <v>10555</v>
      </c>
      <c r="I122" s="49">
        <f t="shared" si="15"/>
        <v>10555</v>
      </c>
      <c r="J122" s="61"/>
      <c r="K122" s="53"/>
      <c r="L122" s="42"/>
      <c r="M122" s="7"/>
      <c r="N122" s="7"/>
      <c r="O122" s="7"/>
      <c r="P122" s="7"/>
      <c r="Q122" s="7"/>
      <c r="R122" s="7"/>
      <c r="S122" s="7"/>
      <c r="T122" s="7"/>
      <c r="U122" s="7"/>
      <c r="V122" s="7"/>
      <c r="W122" s="7"/>
      <c r="X122" s="7"/>
      <c r="Y122" s="7"/>
      <c r="Z122" s="7"/>
      <c r="AA122" s="7"/>
      <c r="AB122" s="7"/>
      <c r="AC122" s="7"/>
      <c r="AD122" s="7"/>
      <c r="AE122" s="7"/>
      <c r="AF122" s="7"/>
      <c r="AG122" s="7"/>
      <c r="AH122" s="7"/>
      <c r="AI122" s="7"/>
      <c r="AJ122" s="7"/>
      <c r="AK122" s="7"/>
      <c r="AL122" s="7"/>
      <c r="AM122" s="7"/>
      <c r="AN122" s="7"/>
      <c r="AO122" s="7"/>
      <c r="AP122" s="7"/>
      <c r="AQ122" s="7"/>
      <c r="AR122" s="7"/>
      <c r="AS122" s="7"/>
      <c r="AT122" s="7"/>
      <c r="AU122" s="7"/>
      <c r="AV122" s="7"/>
      <c r="AW122" s="7"/>
      <c r="AX122" s="7"/>
      <c r="AY122" s="7"/>
      <c r="AZ122" s="7"/>
      <c r="BA122" s="7"/>
      <c r="BB122" s="7"/>
      <c r="BC122" s="7"/>
      <c r="BD122" s="7"/>
      <c r="BE122" s="7"/>
      <c r="BF122" s="7"/>
      <c r="BG122" s="7"/>
      <c r="BH122" s="7"/>
      <c r="BI122" s="7"/>
      <c r="BJ122" s="7"/>
      <c r="BK122" s="7"/>
      <c r="BL122" s="7"/>
      <c r="BM122" s="7"/>
      <c r="BN122" s="7"/>
      <c r="BO122" s="7"/>
      <c r="BP122" s="7"/>
      <c r="BQ122" s="7"/>
      <c r="BR122" s="7"/>
      <c r="BS122" s="7"/>
      <c r="BT122" s="7"/>
      <c r="BU122" s="7"/>
      <c r="BV122" s="7"/>
      <c r="BW122" s="7"/>
      <c r="BX122" s="7"/>
      <c r="BY122" s="7"/>
      <c r="BZ122" s="7"/>
      <c r="CA122" s="7"/>
      <c r="CB122" s="7"/>
      <c r="CC122" s="7"/>
      <c r="CD122" s="7"/>
      <c r="CE122" s="7"/>
      <c r="CF122" s="7"/>
      <c r="CG122" s="7"/>
      <c r="CH122" s="7"/>
      <c r="CI122" s="7"/>
      <c r="CJ122" s="7"/>
      <c r="CK122" s="7"/>
      <c r="CL122" s="7"/>
      <c r="CM122" s="7"/>
      <c r="CN122" s="7"/>
      <c r="CO122" s="7"/>
      <c r="CP122" s="7"/>
      <c r="CQ122" s="7"/>
      <c r="CR122" s="7"/>
      <c r="CS122" s="7"/>
      <c r="CT122" s="7"/>
      <c r="CU122" s="7"/>
      <c r="CV122" s="7"/>
      <c r="CW122" s="7"/>
      <c r="CX122" s="7"/>
      <c r="CY122" s="7"/>
      <c r="CZ122" s="7"/>
      <c r="DA122" s="7"/>
      <c r="DB122" s="7"/>
      <c r="DC122" s="7"/>
      <c r="DD122" s="7"/>
      <c r="DE122" s="7"/>
      <c r="DF122" s="7"/>
      <c r="DG122" s="7"/>
      <c r="DH122" s="7"/>
      <c r="DI122" s="7"/>
      <c r="DJ122" s="7"/>
      <c r="DK122" s="7"/>
      <c r="DL122" s="7"/>
      <c r="DM122" s="7"/>
      <c r="DN122" s="7"/>
      <c r="DO122" s="7"/>
      <c r="DP122" s="7"/>
      <c r="DQ122" s="7"/>
      <c r="DR122" s="7"/>
      <c r="DS122" s="7"/>
      <c r="DT122" s="7"/>
      <c r="DU122" s="7"/>
      <c r="DV122" s="7"/>
      <c r="DW122" s="7"/>
      <c r="DX122" s="7"/>
      <c r="DY122" s="7"/>
      <c r="DZ122" s="7"/>
      <c r="EA122" s="7"/>
      <c r="EB122" s="7"/>
      <c r="EC122" s="7"/>
      <c r="ED122" s="7"/>
      <c r="EE122" s="7"/>
      <c r="EF122" s="7"/>
      <c r="EG122" s="7"/>
      <c r="EH122" s="7"/>
      <c r="EI122" s="7"/>
      <c r="EJ122" s="7"/>
      <c r="EK122" s="7"/>
      <c r="EL122" s="7"/>
      <c r="EM122" s="7"/>
      <c r="EN122" s="7"/>
      <c r="EO122" s="7"/>
      <c r="EP122" s="7"/>
      <c r="EQ122" s="7"/>
      <c r="ER122" s="7"/>
      <c r="ES122" s="7"/>
      <c r="ET122" s="7"/>
      <c r="EU122" s="7"/>
      <c r="EV122" s="7"/>
      <c r="EW122" s="7"/>
      <c r="EX122" s="7"/>
    </row>
    <row r="123" spans="1:154" s="41" customFormat="1" ht="27" customHeight="1">
      <c r="A123" s="86">
        <v>116</v>
      </c>
      <c r="B123" s="121"/>
      <c r="C123" s="116" t="s">
        <v>46</v>
      </c>
      <c r="D123" s="117"/>
      <c r="E123" s="118"/>
      <c r="F123" s="56"/>
      <c r="G123" s="49">
        <f t="shared" ref="G123:H124" si="16">G124</f>
        <v>376</v>
      </c>
      <c r="H123" s="49">
        <f t="shared" si="16"/>
        <v>376</v>
      </c>
      <c r="I123" s="49">
        <f t="shared" si="13"/>
        <v>0</v>
      </c>
      <c r="J123" s="61"/>
      <c r="K123" s="53"/>
      <c r="L123" s="42"/>
      <c r="M123" s="7"/>
      <c r="N123" s="7"/>
      <c r="O123" s="7"/>
      <c r="P123" s="7"/>
      <c r="Q123" s="7"/>
      <c r="R123" s="7"/>
      <c r="S123" s="7"/>
      <c r="T123" s="7"/>
      <c r="U123" s="7"/>
      <c r="V123" s="7"/>
      <c r="W123" s="7"/>
      <c r="X123" s="7"/>
      <c r="Y123" s="7"/>
      <c r="Z123" s="7"/>
      <c r="AA123" s="7"/>
      <c r="AB123" s="7"/>
      <c r="AC123" s="7"/>
      <c r="AD123" s="7"/>
      <c r="AE123" s="7"/>
      <c r="AF123" s="7"/>
      <c r="AG123" s="7"/>
      <c r="AH123" s="7"/>
      <c r="AI123" s="7"/>
      <c r="AJ123" s="7"/>
      <c r="AK123" s="7"/>
      <c r="AL123" s="7"/>
      <c r="AM123" s="7"/>
      <c r="AN123" s="7"/>
      <c r="AO123" s="7"/>
      <c r="AP123" s="7"/>
      <c r="AQ123" s="7"/>
      <c r="AR123" s="7"/>
      <c r="AS123" s="7"/>
      <c r="AT123" s="7"/>
      <c r="AU123" s="7"/>
      <c r="AV123" s="7"/>
      <c r="AW123" s="7"/>
      <c r="AX123" s="7"/>
      <c r="AY123" s="7"/>
      <c r="AZ123" s="7"/>
      <c r="BA123" s="7"/>
      <c r="BB123" s="7"/>
      <c r="BC123" s="7"/>
      <c r="BD123" s="7"/>
      <c r="BE123" s="7"/>
      <c r="BF123" s="7"/>
      <c r="BG123" s="7"/>
      <c r="BH123" s="7"/>
      <c r="BI123" s="7"/>
      <c r="BJ123" s="7"/>
      <c r="BK123" s="7"/>
      <c r="BL123" s="7"/>
      <c r="BM123" s="7"/>
      <c r="BN123" s="7"/>
      <c r="BO123" s="7"/>
      <c r="BP123" s="7"/>
      <c r="BQ123" s="7"/>
      <c r="BR123" s="7"/>
      <c r="BS123" s="7"/>
      <c r="BT123" s="7"/>
      <c r="BU123" s="7"/>
      <c r="BV123" s="7"/>
      <c r="BW123" s="7"/>
      <c r="BX123" s="7"/>
      <c r="BY123" s="7"/>
      <c r="BZ123" s="7"/>
      <c r="CA123" s="7"/>
      <c r="CB123" s="7"/>
      <c r="CC123" s="7"/>
      <c r="CD123" s="7"/>
      <c r="CE123" s="7"/>
      <c r="CF123" s="7"/>
      <c r="CG123" s="7"/>
      <c r="CH123" s="7"/>
      <c r="CI123" s="7"/>
      <c r="CJ123" s="7"/>
      <c r="CK123" s="7"/>
      <c r="CL123" s="7"/>
      <c r="CM123" s="7"/>
      <c r="CN123" s="7"/>
      <c r="CO123" s="7"/>
      <c r="CP123" s="7"/>
      <c r="CQ123" s="7"/>
      <c r="CR123" s="7"/>
      <c r="CS123" s="7"/>
      <c r="CT123" s="7"/>
      <c r="CU123" s="7"/>
      <c r="CV123" s="7"/>
      <c r="CW123" s="7"/>
      <c r="CX123" s="7"/>
      <c r="CY123" s="7"/>
      <c r="CZ123" s="7"/>
      <c r="DA123" s="7"/>
      <c r="DB123" s="7"/>
      <c r="DC123" s="7"/>
      <c r="DD123" s="7"/>
      <c r="DE123" s="7"/>
      <c r="DF123" s="7"/>
      <c r="DG123" s="7"/>
      <c r="DH123" s="7"/>
      <c r="DI123" s="7"/>
      <c r="DJ123" s="7"/>
      <c r="DK123" s="7"/>
      <c r="DL123" s="7"/>
      <c r="DM123" s="7"/>
      <c r="DN123" s="7"/>
      <c r="DO123" s="7"/>
      <c r="DP123" s="7"/>
      <c r="DQ123" s="7"/>
      <c r="DR123" s="7"/>
      <c r="DS123" s="7"/>
      <c r="DT123" s="7"/>
      <c r="DU123" s="7"/>
      <c r="DV123" s="7"/>
      <c r="DW123" s="7"/>
      <c r="DX123" s="7"/>
      <c r="DY123" s="7"/>
      <c r="DZ123" s="7"/>
      <c r="EA123" s="7"/>
      <c r="EB123" s="7"/>
      <c r="EC123" s="7"/>
      <c r="ED123" s="7"/>
      <c r="EE123" s="7"/>
      <c r="EF123" s="7"/>
      <c r="EG123" s="7"/>
      <c r="EH123" s="7"/>
      <c r="EI123" s="7"/>
      <c r="EJ123" s="7"/>
      <c r="EK123" s="7"/>
      <c r="EL123" s="7"/>
      <c r="EM123" s="7"/>
      <c r="EN123" s="7"/>
      <c r="EO123" s="7"/>
      <c r="EP123" s="7"/>
      <c r="EQ123" s="7"/>
      <c r="ER123" s="7"/>
      <c r="ES123" s="7"/>
      <c r="ET123" s="7"/>
      <c r="EU123" s="7"/>
      <c r="EV123" s="7"/>
      <c r="EW123" s="7"/>
      <c r="EX123" s="7"/>
    </row>
    <row r="124" spans="1:154" s="41" customFormat="1" ht="27" customHeight="1">
      <c r="A124" s="86">
        <v>117</v>
      </c>
      <c r="B124" s="122"/>
      <c r="C124" s="121"/>
      <c r="D124" s="119" t="s">
        <v>188</v>
      </c>
      <c r="E124" s="120"/>
      <c r="F124" s="56"/>
      <c r="G124" s="49">
        <f t="shared" si="16"/>
        <v>376</v>
      </c>
      <c r="H124" s="49">
        <f t="shared" si="16"/>
        <v>376</v>
      </c>
      <c r="I124" s="49">
        <f t="shared" si="13"/>
        <v>0</v>
      </c>
      <c r="J124" s="61"/>
      <c r="K124" s="53"/>
      <c r="L124" s="42"/>
      <c r="M124" s="7"/>
      <c r="N124" s="7"/>
      <c r="O124" s="7"/>
      <c r="P124" s="7"/>
      <c r="Q124" s="7"/>
      <c r="R124" s="7"/>
      <c r="S124" s="7"/>
      <c r="T124" s="7"/>
      <c r="U124" s="7"/>
      <c r="V124" s="7"/>
      <c r="W124" s="7"/>
      <c r="X124" s="7"/>
      <c r="Y124" s="7"/>
      <c r="Z124" s="7"/>
      <c r="AA124" s="7"/>
      <c r="AB124" s="7"/>
      <c r="AC124" s="7"/>
      <c r="AD124" s="7"/>
      <c r="AE124" s="7"/>
      <c r="AF124" s="7"/>
      <c r="AG124" s="7"/>
      <c r="AH124" s="7"/>
      <c r="AI124" s="7"/>
      <c r="AJ124" s="7"/>
      <c r="AK124" s="7"/>
      <c r="AL124" s="7"/>
      <c r="AM124" s="7"/>
      <c r="AN124" s="7"/>
      <c r="AO124" s="7"/>
      <c r="AP124" s="7"/>
      <c r="AQ124" s="7"/>
      <c r="AR124" s="7"/>
      <c r="AS124" s="7"/>
      <c r="AT124" s="7"/>
      <c r="AU124" s="7"/>
      <c r="AV124" s="7"/>
      <c r="AW124" s="7"/>
      <c r="AX124" s="7"/>
      <c r="AY124" s="7"/>
      <c r="AZ124" s="7"/>
      <c r="BA124" s="7"/>
      <c r="BB124" s="7"/>
      <c r="BC124" s="7"/>
      <c r="BD124" s="7"/>
      <c r="BE124" s="7"/>
      <c r="BF124" s="7"/>
      <c r="BG124" s="7"/>
      <c r="BH124" s="7"/>
      <c r="BI124" s="7"/>
      <c r="BJ124" s="7"/>
      <c r="BK124" s="7"/>
      <c r="BL124" s="7"/>
      <c r="BM124" s="7"/>
      <c r="BN124" s="7"/>
      <c r="BO124" s="7"/>
      <c r="BP124" s="7"/>
      <c r="BQ124" s="7"/>
      <c r="BR124" s="7"/>
      <c r="BS124" s="7"/>
      <c r="BT124" s="7"/>
      <c r="BU124" s="7"/>
      <c r="BV124" s="7"/>
      <c r="BW124" s="7"/>
      <c r="BX124" s="7"/>
      <c r="BY124" s="7"/>
      <c r="BZ124" s="7"/>
      <c r="CA124" s="7"/>
      <c r="CB124" s="7"/>
      <c r="CC124" s="7"/>
      <c r="CD124" s="7"/>
      <c r="CE124" s="7"/>
      <c r="CF124" s="7"/>
      <c r="CG124" s="7"/>
      <c r="CH124" s="7"/>
      <c r="CI124" s="7"/>
      <c r="CJ124" s="7"/>
      <c r="CK124" s="7"/>
      <c r="CL124" s="7"/>
      <c r="CM124" s="7"/>
      <c r="CN124" s="7"/>
      <c r="CO124" s="7"/>
      <c r="CP124" s="7"/>
      <c r="CQ124" s="7"/>
      <c r="CR124" s="7"/>
      <c r="CS124" s="7"/>
      <c r="CT124" s="7"/>
      <c r="CU124" s="7"/>
      <c r="CV124" s="7"/>
      <c r="CW124" s="7"/>
      <c r="CX124" s="7"/>
      <c r="CY124" s="7"/>
      <c r="CZ124" s="7"/>
      <c r="DA124" s="7"/>
      <c r="DB124" s="7"/>
      <c r="DC124" s="7"/>
      <c r="DD124" s="7"/>
      <c r="DE124" s="7"/>
      <c r="DF124" s="7"/>
      <c r="DG124" s="7"/>
      <c r="DH124" s="7"/>
      <c r="DI124" s="7"/>
      <c r="DJ124" s="7"/>
      <c r="DK124" s="7"/>
      <c r="DL124" s="7"/>
      <c r="DM124" s="7"/>
      <c r="DN124" s="7"/>
      <c r="DO124" s="7"/>
      <c r="DP124" s="7"/>
      <c r="DQ124" s="7"/>
      <c r="DR124" s="7"/>
      <c r="DS124" s="7"/>
      <c r="DT124" s="7"/>
      <c r="DU124" s="7"/>
      <c r="DV124" s="7"/>
      <c r="DW124" s="7"/>
      <c r="DX124" s="7"/>
      <c r="DY124" s="7"/>
      <c r="DZ124" s="7"/>
      <c r="EA124" s="7"/>
      <c r="EB124" s="7"/>
      <c r="EC124" s="7"/>
      <c r="ED124" s="7"/>
      <c r="EE124" s="7"/>
      <c r="EF124" s="7"/>
      <c r="EG124" s="7"/>
      <c r="EH124" s="7"/>
      <c r="EI124" s="7"/>
      <c r="EJ124" s="7"/>
      <c r="EK124" s="7"/>
      <c r="EL124" s="7"/>
      <c r="EM124" s="7"/>
      <c r="EN124" s="7"/>
      <c r="EO124" s="7"/>
      <c r="EP124" s="7"/>
      <c r="EQ124" s="7"/>
      <c r="ER124" s="7"/>
      <c r="ES124" s="7"/>
      <c r="ET124" s="7"/>
      <c r="EU124" s="7"/>
      <c r="EV124" s="7"/>
      <c r="EW124" s="7"/>
      <c r="EX124" s="7"/>
    </row>
    <row r="125" spans="1:154" s="41" customFormat="1" ht="27" customHeight="1">
      <c r="A125" s="86">
        <v>118</v>
      </c>
      <c r="B125" s="123"/>
      <c r="C125" s="123"/>
      <c r="D125" s="57"/>
      <c r="E125" s="56" t="s">
        <v>47</v>
      </c>
      <c r="F125" s="56" t="s">
        <v>48</v>
      </c>
      <c r="G125" s="49">
        <v>376</v>
      </c>
      <c r="H125" s="49">
        <v>376</v>
      </c>
      <c r="I125" s="49">
        <f t="shared" si="13"/>
        <v>0</v>
      </c>
      <c r="J125" s="61"/>
      <c r="K125" s="53"/>
      <c r="L125" s="42"/>
      <c r="M125" s="7"/>
      <c r="N125" s="7"/>
      <c r="O125" s="7"/>
      <c r="P125" s="7"/>
      <c r="Q125" s="7"/>
      <c r="R125" s="7"/>
      <c r="S125" s="7"/>
      <c r="T125" s="7"/>
      <c r="U125" s="7"/>
      <c r="V125" s="7"/>
      <c r="W125" s="7"/>
      <c r="X125" s="7"/>
      <c r="Y125" s="7"/>
      <c r="Z125" s="7"/>
      <c r="AA125" s="7"/>
      <c r="AB125" s="7"/>
      <c r="AC125" s="7"/>
      <c r="AD125" s="7"/>
      <c r="AE125" s="7"/>
      <c r="AF125" s="7"/>
      <c r="AG125" s="7"/>
      <c r="AH125" s="7"/>
      <c r="AI125" s="7"/>
      <c r="AJ125" s="7"/>
      <c r="AK125" s="7"/>
      <c r="AL125" s="7"/>
      <c r="AM125" s="7"/>
      <c r="AN125" s="7"/>
      <c r="AO125" s="7"/>
      <c r="AP125" s="7"/>
      <c r="AQ125" s="7"/>
      <c r="AR125" s="7"/>
      <c r="AS125" s="7"/>
      <c r="AT125" s="7"/>
      <c r="AU125" s="7"/>
      <c r="AV125" s="7"/>
      <c r="AW125" s="7"/>
      <c r="AX125" s="7"/>
      <c r="AY125" s="7"/>
      <c r="AZ125" s="7"/>
      <c r="BA125" s="7"/>
      <c r="BB125" s="7"/>
      <c r="BC125" s="7"/>
      <c r="BD125" s="7"/>
      <c r="BE125" s="7"/>
      <c r="BF125" s="7"/>
      <c r="BG125" s="7"/>
      <c r="BH125" s="7"/>
      <c r="BI125" s="7"/>
      <c r="BJ125" s="7"/>
      <c r="BK125" s="7"/>
      <c r="BL125" s="7"/>
      <c r="BM125" s="7"/>
      <c r="BN125" s="7"/>
      <c r="BO125" s="7"/>
      <c r="BP125" s="7"/>
      <c r="BQ125" s="7"/>
      <c r="BR125" s="7"/>
      <c r="BS125" s="7"/>
      <c r="BT125" s="7"/>
      <c r="BU125" s="7"/>
      <c r="BV125" s="7"/>
      <c r="BW125" s="7"/>
      <c r="BX125" s="7"/>
      <c r="BY125" s="7"/>
      <c r="BZ125" s="7"/>
      <c r="CA125" s="7"/>
      <c r="CB125" s="7"/>
      <c r="CC125" s="7"/>
      <c r="CD125" s="7"/>
      <c r="CE125" s="7"/>
      <c r="CF125" s="7"/>
      <c r="CG125" s="7"/>
      <c r="CH125" s="7"/>
      <c r="CI125" s="7"/>
      <c r="CJ125" s="7"/>
      <c r="CK125" s="7"/>
      <c r="CL125" s="7"/>
      <c r="CM125" s="7"/>
      <c r="CN125" s="7"/>
      <c r="CO125" s="7"/>
      <c r="CP125" s="7"/>
      <c r="CQ125" s="7"/>
      <c r="CR125" s="7"/>
      <c r="CS125" s="7"/>
      <c r="CT125" s="7"/>
      <c r="CU125" s="7"/>
      <c r="CV125" s="7"/>
      <c r="CW125" s="7"/>
      <c r="CX125" s="7"/>
      <c r="CY125" s="7"/>
      <c r="CZ125" s="7"/>
      <c r="DA125" s="7"/>
      <c r="DB125" s="7"/>
      <c r="DC125" s="7"/>
      <c r="DD125" s="7"/>
      <c r="DE125" s="7"/>
      <c r="DF125" s="7"/>
      <c r="DG125" s="7"/>
      <c r="DH125" s="7"/>
      <c r="DI125" s="7"/>
      <c r="DJ125" s="7"/>
      <c r="DK125" s="7"/>
      <c r="DL125" s="7"/>
      <c r="DM125" s="7"/>
      <c r="DN125" s="7"/>
      <c r="DO125" s="7"/>
      <c r="DP125" s="7"/>
      <c r="DQ125" s="7"/>
      <c r="DR125" s="7"/>
      <c r="DS125" s="7"/>
      <c r="DT125" s="7"/>
      <c r="DU125" s="7"/>
      <c r="DV125" s="7"/>
      <c r="DW125" s="7"/>
      <c r="DX125" s="7"/>
      <c r="DY125" s="7"/>
      <c r="DZ125" s="7"/>
      <c r="EA125" s="7"/>
      <c r="EB125" s="7"/>
      <c r="EC125" s="7"/>
      <c r="ED125" s="7"/>
      <c r="EE125" s="7"/>
      <c r="EF125" s="7"/>
      <c r="EG125" s="7"/>
      <c r="EH125" s="7"/>
      <c r="EI125" s="7"/>
      <c r="EJ125" s="7"/>
      <c r="EK125" s="7"/>
      <c r="EL125" s="7"/>
      <c r="EM125" s="7"/>
      <c r="EN125" s="7"/>
      <c r="EO125" s="7"/>
      <c r="EP125" s="7"/>
      <c r="EQ125" s="7"/>
      <c r="ER125" s="7"/>
      <c r="ES125" s="7"/>
      <c r="ET125" s="7"/>
      <c r="EU125" s="7"/>
      <c r="EV125" s="7"/>
      <c r="EW125" s="7"/>
      <c r="EX125" s="7"/>
    </row>
    <row r="126" spans="1:154" s="41" customFormat="1" ht="27" customHeight="1">
      <c r="A126" s="86">
        <v>119</v>
      </c>
      <c r="B126" s="116" t="s">
        <v>41</v>
      </c>
      <c r="C126" s="117"/>
      <c r="D126" s="117"/>
      <c r="E126" s="118"/>
      <c r="F126" s="48"/>
      <c r="G126" s="49">
        <f t="shared" ref="G126:H128" si="17">G127</f>
        <v>4411988</v>
      </c>
      <c r="H126" s="49">
        <f t="shared" si="17"/>
        <v>4500722</v>
      </c>
      <c r="I126" s="49">
        <f t="shared" ref="I126" si="18">H126-G126</f>
        <v>88734</v>
      </c>
      <c r="J126" s="50"/>
      <c r="K126" s="51"/>
      <c r="L126" s="42" t="s">
        <v>42</v>
      </c>
      <c r="M126" s="7"/>
      <c r="N126" s="7"/>
      <c r="O126" s="7"/>
      <c r="P126" s="7"/>
      <c r="Q126" s="7"/>
      <c r="R126" s="7"/>
      <c r="S126" s="7"/>
      <c r="T126" s="7"/>
      <c r="U126" s="7"/>
      <c r="V126" s="7"/>
      <c r="W126" s="7"/>
      <c r="X126" s="7"/>
      <c r="Y126" s="7"/>
      <c r="Z126" s="7"/>
      <c r="AA126" s="7"/>
      <c r="AB126" s="7"/>
      <c r="AC126" s="7"/>
      <c r="AD126" s="7"/>
      <c r="AE126" s="7"/>
      <c r="AF126" s="7"/>
      <c r="AG126" s="7"/>
      <c r="AH126" s="7"/>
      <c r="AI126" s="7"/>
      <c r="AJ126" s="7"/>
      <c r="AK126" s="7"/>
      <c r="AL126" s="7"/>
      <c r="AM126" s="7"/>
      <c r="AN126" s="7"/>
      <c r="AO126" s="7"/>
      <c r="AP126" s="7"/>
      <c r="AQ126" s="7"/>
      <c r="AR126" s="7"/>
      <c r="AS126" s="7"/>
      <c r="AT126" s="7"/>
      <c r="AU126" s="7"/>
      <c r="AV126" s="7"/>
      <c r="AW126" s="7"/>
      <c r="AX126" s="7"/>
      <c r="AY126" s="7"/>
      <c r="AZ126" s="7"/>
      <c r="BA126" s="7"/>
      <c r="BB126" s="7"/>
      <c r="BC126" s="7"/>
      <c r="BD126" s="7"/>
      <c r="BE126" s="7"/>
      <c r="BF126" s="7"/>
      <c r="BG126" s="7"/>
      <c r="BH126" s="7"/>
      <c r="BI126" s="7"/>
      <c r="BJ126" s="7"/>
      <c r="BK126" s="7"/>
      <c r="BL126" s="7"/>
      <c r="BM126" s="7"/>
      <c r="BN126" s="7"/>
      <c r="BO126" s="7"/>
      <c r="BP126" s="7"/>
      <c r="BQ126" s="7"/>
      <c r="BR126" s="7"/>
      <c r="BS126" s="7"/>
      <c r="BT126" s="7"/>
      <c r="BU126" s="7"/>
      <c r="BV126" s="7"/>
      <c r="BW126" s="7"/>
      <c r="BX126" s="7"/>
      <c r="BY126" s="7"/>
      <c r="BZ126" s="7"/>
      <c r="CA126" s="7"/>
      <c r="CB126" s="7"/>
      <c r="CC126" s="7"/>
      <c r="CD126" s="7"/>
      <c r="CE126" s="7"/>
      <c r="CF126" s="7"/>
      <c r="CG126" s="7"/>
      <c r="CH126" s="7"/>
      <c r="CI126" s="7"/>
      <c r="CJ126" s="7"/>
      <c r="CK126" s="7"/>
      <c r="CL126" s="7"/>
      <c r="CM126" s="7"/>
      <c r="CN126" s="7"/>
      <c r="CO126" s="7"/>
      <c r="CP126" s="7"/>
      <c r="CQ126" s="7"/>
      <c r="CR126" s="7"/>
      <c r="CS126" s="7"/>
      <c r="CT126" s="7"/>
      <c r="CU126" s="7"/>
      <c r="CV126" s="7"/>
      <c r="CW126" s="7"/>
      <c r="CX126" s="7"/>
      <c r="CY126" s="7"/>
      <c r="CZ126" s="7"/>
      <c r="DA126" s="7"/>
      <c r="DB126" s="7"/>
      <c r="DC126" s="7"/>
      <c r="DD126" s="7"/>
      <c r="DE126" s="7"/>
      <c r="DF126" s="7"/>
      <c r="DG126" s="7"/>
      <c r="DH126" s="7"/>
      <c r="DI126" s="7"/>
      <c r="DJ126" s="7"/>
      <c r="DK126" s="7"/>
      <c r="DL126" s="7"/>
      <c r="DM126" s="7"/>
      <c r="DN126" s="7"/>
      <c r="DO126" s="7"/>
      <c r="DP126" s="7"/>
      <c r="DQ126" s="7"/>
      <c r="DR126" s="7"/>
      <c r="DS126" s="7"/>
      <c r="DT126" s="7"/>
      <c r="DU126" s="7"/>
      <c r="DV126" s="7"/>
      <c r="DW126" s="7"/>
      <c r="DX126" s="7"/>
      <c r="DY126" s="7"/>
      <c r="DZ126" s="7"/>
      <c r="EA126" s="7"/>
      <c r="EB126" s="7"/>
      <c r="EC126" s="7"/>
      <c r="ED126" s="7"/>
      <c r="EE126" s="7"/>
      <c r="EF126" s="7"/>
      <c r="EG126" s="7"/>
      <c r="EH126" s="7"/>
      <c r="EI126" s="7"/>
      <c r="EJ126" s="7"/>
      <c r="EK126" s="7"/>
      <c r="EL126" s="7"/>
      <c r="EM126" s="7"/>
      <c r="EN126" s="7"/>
      <c r="EO126" s="7"/>
      <c r="EP126" s="7"/>
      <c r="EQ126" s="7"/>
      <c r="ER126" s="7"/>
      <c r="ES126" s="7"/>
      <c r="ET126" s="7"/>
      <c r="EU126" s="7"/>
      <c r="EV126" s="7"/>
      <c r="EW126" s="7"/>
      <c r="EX126" s="7"/>
    </row>
    <row r="127" spans="1:154" s="41" customFormat="1" ht="27" customHeight="1">
      <c r="A127" s="86">
        <v>120</v>
      </c>
      <c r="B127" s="54"/>
      <c r="C127" s="116" t="s">
        <v>5</v>
      </c>
      <c r="D127" s="117"/>
      <c r="E127" s="118"/>
      <c r="F127" s="64"/>
      <c r="G127" s="60">
        <f t="shared" si="17"/>
        <v>4411988</v>
      </c>
      <c r="H127" s="60">
        <f t="shared" si="17"/>
        <v>4500722</v>
      </c>
      <c r="I127" s="60">
        <f t="shared" ref="I127:I133" si="19">H127-G127</f>
        <v>88734</v>
      </c>
      <c r="J127" s="61"/>
      <c r="K127" s="62"/>
      <c r="L127" s="42" t="s">
        <v>42</v>
      </c>
      <c r="M127" s="7"/>
      <c r="N127" s="7"/>
      <c r="O127" s="7"/>
      <c r="P127" s="7"/>
      <c r="Q127" s="7"/>
      <c r="R127" s="7"/>
      <c r="S127" s="7"/>
      <c r="T127" s="7"/>
      <c r="U127" s="7"/>
      <c r="V127" s="7"/>
      <c r="W127" s="7"/>
      <c r="X127" s="7"/>
      <c r="Y127" s="7"/>
      <c r="Z127" s="7"/>
      <c r="AA127" s="7"/>
      <c r="AB127" s="7"/>
      <c r="AC127" s="7"/>
      <c r="AD127" s="7"/>
      <c r="AE127" s="7"/>
      <c r="AF127" s="7"/>
      <c r="AG127" s="7"/>
      <c r="AH127" s="7"/>
      <c r="AI127" s="7"/>
      <c r="AJ127" s="7"/>
      <c r="AK127" s="7"/>
      <c r="AL127" s="7"/>
      <c r="AM127" s="7"/>
      <c r="AN127" s="7"/>
      <c r="AO127" s="7"/>
      <c r="AP127" s="7"/>
      <c r="AQ127" s="7"/>
      <c r="AR127" s="7"/>
      <c r="AS127" s="7"/>
      <c r="AT127" s="7"/>
      <c r="AU127" s="7"/>
      <c r="AV127" s="7"/>
      <c r="AW127" s="7"/>
      <c r="AX127" s="7"/>
      <c r="AY127" s="7"/>
      <c r="AZ127" s="7"/>
      <c r="BA127" s="7"/>
      <c r="BB127" s="7"/>
      <c r="BC127" s="7"/>
      <c r="BD127" s="7"/>
      <c r="BE127" s="7"/>
      <c r="BF127" s="7"/>
      <c r="BG127" s="7"/>
      <c r="BH127" s="7"/>
      <c r="BI127" s="7"/>
      <c r="BJ127" s="7"/>
      <c r="BK127" s="7"/>
      <c r="BL127" s="7"/>
      <c r="BM127" s="7"/>
      <c r="BN127" s="7"/>
      <c r="BO127" s="7"/>
      <c r="BP127" s="7"/>
      <c r="BQ127" s="7"/>
      <c r="BR127" s="7"/>
      <c r="BS127" s="7"/>
      <c r="BT127" s="7"/>
      <c r="BU127" s="7"/>
      <c r="BV127" s="7"/>
      <c r="BW127" s="7"/>
      <c r="BX127" s="7"/>
      <c r="BY127" s="7"/>
      <c r="BZ127" s="7"/>
      <c r="CA127" s="7"/>
      <c r="CB127" s="7"/>
      <c r="CC127" s="7"/>
      <c r="CD127" s="7"/>
      <c r="CE127" s="7"/>
      <c r="CF127" s="7"/>
      <c r="CG127" s="7"/>
      <c r="CH127" s="7"/>
      <c r="CI127" s="7"/>
      <c r="CJ127" s="7"/>
      <c r="CK127" s="7"/>
      <c r="CL127" s="7"/>
      <c r="CM127" s="7"/>
      <c r="CN127" s="7"/>
      <c r="CO127" s="7"/>
      <c r="CP127" s="7"/>
      <c r="CQ127" s="7"/>
      <c r="CR127" s="7"/>
      <c r="CS127" s="7"/>
      <c r="CT127" s="7"/>
      <c r="CU127" s="7"/>
      <c r="CV127" s="7"/>
      <c r="CW127" s="7"/>
      <c r="CX127" s="7"/>
      <c r="CY127" s="7"/>
      <c r="CZ127" s="7"/>
      <c r="DA127" s="7"/>
      <c r="DB127" s="7"/>
      <c r="DC127" s="7"/>
      <c r="DD127" s="7"/>
      <c r="DE127" s="7"/>
      <c r="DF127" s="7"/>
      <c r="DG127" s="7"/>
      <c r="DH127" s="7"/>
      <c r="DI127" s="7"/>
      <c r="DJ127" s="7"/>
      <c r="DK127" s="7"/>
      <c r="DL127" s="7"/>
      <c r="DM127" s="7"/>
      <c r="DN127" s="7"/>
      <c r="DO127" s="7"/>
      <c r="DP127" s="7"/>
      <c r="DQ127" s="7"/>
      <c r="DR127" s="7"/>
      <c r="DS127" s="7"/>
      <c r="DT127" s="7"/>
      <c r="DU127" s="7"/>
      <c r="DV127" s="7"/>
      <c r="DW127" s="7"/>
      <c r="DX127" s="7"/>
      <c r="DY127" s="7"/>
      <c r="DZ127" s="7"/>
      <c r="EA127" s="7"/>
      <c r="EB127" s="7"/>
      <c r="EC127" s="7"/>
      <c r="ED127" s="7"/>
      <c r="EE127" s="7"/>
      <c r="EF127" s="7"/>
      <c r="EG127" s="7"/>
      <c r="EH127" s="7"/>
      <c r="EI127" s="7"/>
      <c r="EJ127" s="7"/>
      <c r="EK127" s="7"/>
      <c r="EL127" s="7"/>
      <c r="EM127" s="7"/>
      <c r="EN127" s="7"/>
      <c r="EO127" s="7"/>
      <c r="EP127" s="7"/>
      <c r="EQ127" s="7"/>
      <c r="ER127" s="7"/>
      <c r="ES127" s="7"/>
      <c r="ET127" s="7"/>
      <c r="EU127" s="7"/>
      <c r="EV127" s="7"/>
      <c r="EW127" s="7"/>
      <c r="EX127" s="7"/>
    </row>
    <row r="128" spans="1:154" s="41" customFormat="1" ht="27" customHeight="1">
      <c r="A128" s="86">
        <v>121</v>
      </c>
      <c r="B128" s="54"/>
      <c r="C128" s="52"/>
      <c r="D128" s="116" t="s">
        <v>6</v>
      </c>
      <c r="E128" s="118"/>
      <c r="F128" s="55"/>
      <c r="G128" s="49">
        <f t="shared" si="17"/>
        <v>4411988</v>
      </c>
      <c r="H128" s="49">
        <f t="shared" si="17"/>
        <v>4500722</v>
      </c>
      <c r="I128" s="49">
        <f t="shared" si="19"/>
        <v>88734</v>
      </c>
      <c r="J128" s="50"/>
      <c r="K128" s="53"/>
      <c r="L128" s="42" t="s">
        <v>42</v>
      </c>
      <c r="M128" s="7"/>
      <c r="N128" s="7"/>
      <c r="O128" s="7"/>
      <c r="P128" s="7"/>
      <c r="Q128" s="7"/>
      <c r="R128" s="7"/>
      <c r="S128" s="7"/>
      <c r="T128" s="7"/>
      <c r="U128" s="7"/>
      <c r="V128" s="7"/>
      <c r="W128" s="7"/>
      <c r="X128" s="7"/>
      <c r="Y128" s="7"/>
      <c r="Z128" s="7"/>
      <c r="AA128" s="7"/>
      <c r="AB128" s="7"/>
      <c r="AC128" s="7"/>
      <c r="AD128" s="7"/>
      <c r="AE128" s="7"/>
      <c r="AF128" s="7"/>
      <c r="AG128" s="7"/>
      <c r="AH128" s="7"/>
      <c r="AI128" s="7"/>
      <c r="AJ128" s="7"/>
      <c r="AK128" s="7"/>
      <c r="AL128" s="7"/>
      <c r="AM128" s="7"/>
      <c r="AN128" s="7"/>
      <c r="AO128" s="7"/>
      <c r="AP128" s="7"/>
      <c r="AQ128" s="7"/>
      <c r="AR128" s="7"/>
      <c r="AS128" s="7"/>
      <c r="AT128" s="7"/>
      <c r="AU128" s="7"/>
      <c r="AV128" s="7"/>
      <c r="AW128" s="7"/>
      <c r="AX128" s="7"/>
      <c r="AY128" s="7"/>
      <c r="AZ128" s="7"/>
      <c r="BA128" s="7"/>
      <c r="BB128" s="7"/>
      <c r="BC128" s="7"/>
      <c r="BD128" s="7"/>
      <c r="BE128" s="7"/>
      <c r="BF128" s="7"/>
      <c r="BG128" s="7"/>
      <c r="BH128" s="7"/>
      <c r="BI128" s="7"/>
      <c r="BJ128" s="7"/>
      <c r="BK128" s="7"/>
      <c r="BL128" s="7"/>
      <c r="BM128" s="7"/>
      <c r="BN128" s="7"/>
      <c r="BO128" s="7"/>
      <c r="BP128" s="7"/>
      <c r="BQ128" s="7"/>
      <c r="BR128" s="7"/>
      <c r="BS128" s="7"/>
      <c r="BT128" s="7"/>
      <c r="BU128" s="7"/>
      <c r="BV128" s="7"/>
      <c r="BW128" s="7"/>
      <c r="BX128" s="7"/>
      <c r="BY128" s="7"/>
      <c r="BZ128" s="7"/>
      <c r="CA128" s="7"/>
      <c r="CB128" s="7"/>
      <c r="CC128" s="7"/>
      <c r="CD128" s="7"/>
      <c r="CE128" s="7"/>
      <c r="CF128" s="7"/>
      <c r="CG128" s="7"/>
      <c r="CH128" s="7"/>
      <c r="CI128" s="7"/>
      <c r="CJ128" s="7"/>
      <c r="CK128" s="7"/>
      <c r="CL128" s="7"/>
      <c r="CM128" s="7"/>
      <c r="CN128" s="7"/>
      <c r="CO128" s="7"/>
      <c r="CP128" s="7"/>
      <c r="CQ128" s="7"/>
      <c r="CR128" s="7"/>
      <c r="CS128" s="7"/>
      <c r="CT128" s="7"/>
      <c r="CU128" s="7"/>
      <c r="CV128" s="7"/>
      <c r="CW128" s="7"/>
      <c r="CX128" s="7"/>
      <c r="CY128" s="7"/>
      <c r="CZ128" s="7"/>
      <c r="DA128" s="7"/>
      <c r="DB128" s="7"/>
      <c r="DC128" s="7"/>
      <c r="DD128" s="7"/>
      <c r="DE128" s="7"/>
      <c r="DF128" s="7"/>
      <c r="DG128" s="7"/>
      <c r="DH128" s="7"/>
      <c r="DI128" s="7"/>
      <c r="DJ128" s="7"/>
      <c r="DK128" s="7"/>
      <c r="DL128" s="7"/>
      <c r="DM128" s="7"/>
      <c r="DN128" s="7"/>
      <c r="DO128" s="7"/>
      <c r="DP128" s="7"/>
      <c r="DQ128" s="7"/>
      <c r="DR128" s="7"/>
      <c r="DS128" s="7"/>
      <c r="DT128" s="7"/>
      <c r="DU128" s="7"/>
      <c r="DV128" s="7"/>
      <c r="DW128" s="7"/>
      <c r="DX128" s="7"/>
      <c r="DY128" s="7"/>
      <c r="DZ128" s="7"/>
      <c r="EA128" s="7"/>
      <c r="EB128" s="7"/>
      <c r="EC128" s="7"/>
      <c r="ED128" s="7"/>
      <c r="EE128" s="7"/>
      <c r="EF128" s="7"/>
      <c r="EG128" s="7"/>
      <c r="EH128" s="7"/>
      <c r="EI128" s="7"/>
      <c r="EJ128" s="7"/>
      <c r="EK128" s="7"/>
      <c r="EL128" s="7"/>
      <c r="EM128" s="7"/>
      <c r="EN128" s="7"/>
      <c r="EO128" s="7"/>
      <c r="EP128" s="7"/>
      <c r="EQ128" s="7"/>
      <c r="ER128" s="7"/>
      <c r="ES128" s="7"/>
      <c r="ET128" s="7"/>
      <c r="EU128" s="7"/>
      <c r="EV128" s="7"/>
      <c r="EW128" s="7"/>
      <c r="EX128" s="7"/>
    </row>
    <row r="129" spans="1:154" s="41" customFormat="1" ht="27" customHeight="1">
      <c r="A129" s="86">
        <v>122</v>
      </c>
      <c r="B129" s="54"/>
      <c r="C129" s="54"/>
      <c r="D129" s="54"/>
      <c r="E129" s="56" t="s">
        <v>7</v>
      </c>
      <c r="F129" s="56" t="s">
        <v>34</v>
      </c>
      <c r="G129" s="49">
        <v>4411988</v>
      </c>
      <c r="H129" s="49">
        <v>4500722</v>
      </c>
      <c r="I129" s="49">
        <f t="shared" si="19"/>
        <v>88734</v>
      </c>
      <c r="J129" s="50"/>
      <c r="K129" s="53"/>
      <c r="L129" s="42" t="s">
        <v>42</v>
      </c>
      <c r="M129" s="7"/>
      <c r="N129" s="7"/>
      <c r="O129" s="7"/>
      <c r="P129" s="7"/>
      <c r="Q129" s="7"/>
      <c r="R129" s="7"/>
      <c r="S129" s="7"/>
      <c r="T129" s="7"/>
      <c r="U129" s="7"/>
      <c r="V129" s="7"/>
      <c r="W129" s="7"/>
      <c r="X129" s="7"/>
      <c r="Y129" s="7"/>
      <c r="Z129" s="7"/>
      <c r="AA129" s="7"/>
      <c r="AB129" s="7"/>
      <c r="AC129" s="7"/>
      <c r="AD129" s="7"/>
      <c r="AE129" s="7"/>
      <c r="AF129" s="7"/>
      <c r="AG129" s="7"/>
      <c r="AH129" s="7"/>
      <c r="AI129" s="7"/>
      <c r="AJ129" s="7"/>
      <c r="AK129" s="7"/>
      <c r="AL129" s="7"/>
      <c r="AM129" s="7"/>
      <c r="AN129" s="7"/>
      <c r="AO129" s="7"/>
      <c r="AP129" s="7"/>
      <c r="AQ129" s="7"/>
      <c r="AR129" s="7"/>
      <c r="AS129" s="7"/>
      <c r="AT129" s="7"/>
      <c r="AU129" s="7"/>
      <c r="AV129" s="7"/>
      <c r="AW129" s="7"/>
      <c r="AX129" s="7"/>
      <c r="AY129" s="7"/>
      <c r="AZ129" s="7"/>
      <c r="BA129" s="7"/>
      <c r="BB129" s="7"/>
      <c r="BC129" s="7"/>
      <c r="BD129" s="7"/>
      <c r="BE129" s="7"/>
      <c r="BF129" s="7"/>
      <c r="BG129" s="7"/>
      <c r="BH129" s="7"/>
      <c r="BI129" s="7"/>
      <c r="BJ129" s="7"/>
      <c r="BK129" s="7"/>
      <c r="BL129" s="7"/>
      <c r="BM129" s="7"/>
      <c r="BN129" s="7"/>
      <c r="BO129" s="7"/>
      <c r="BP129" s="7"/>
      <c r="BQ129" s="7"/>
      <c r="BR129" s="7"/>
      <c r="BS129" s="7"/>
      <c r="BT129" s="7"/>
      <c r="BU129" s="7"/>
      <c r="BV129" s="7"/>
      <c r="BW129" s="7"/>
      <c r="BX129" s="7"/>
      <c r="BY129" s="7"/>
      <c r="BZ129" s="7"/>
      <c r="CA129" s="7"/>
      <c r="CB129" s="7"/>
      <c r="CC129" s="7"/>
      <c r="CD129" s="7"/>
      <c r="CE129" s="7"/>
      <c r="CF129" s="7"/>
      <c r="CG129" s="7"/>
      <c r="CH129" s="7"/>
      <c r="CI129" s="7"/>
      <c r="CJ129" s="7"/>
      <c r="CK129" s="7"/>
      <c r="CL129" s="7"/>
      <c r="CM129" s="7"/>
      <c r="CN129" s="7"/>
      <c r="CO129" s="7"/>
      <c r="CP129" s="7"/>
      <c r="CQ129" s="7"/>
      <c r="CR129" s="7"/>
      <c r="CS129" s="7"/>
      <c r="CT129" s="7"/>
      <c r="CU129" s="7"/>
      <c r="CV129" s="7"/>
      <c r="CW129" s="7"/>
      <c r="CX129" s="7"/>
      <c r="CY129" s="7"/>
      <c r="CZ129" s="7"/>
      <c r="DA129" s="7"/>
      <c r="DB129" s="7"/>
      <c r="DC129" s="7"/>
      <c r="DD129" s="7"/>
      <c r="DE129" s="7"/>
      <c r="DF129" s="7"/>
      <c r="DG129" s="7"/>
      <c r="DH129" s="7"/>
      <c r="DI129" s="7"/>
      <c r="DJ129" s="7"/>
      <c r="DK129" s="7"/>
      <c r="DL129" s="7"/>
      <c r="DM129" s="7"/>
      <c r="DN129" s="7"/>
      <c r="DO129" s="7"/>
      <c r="DP129" s="7"/>
      <c r="DQ129" s="7"/>
      <c r="DR129" s="7"/>
      <c r="DS129" s="7"/>
      <c r="DT129" s="7"/>
      <c r="DU129" s="7"/>
      <c r="DV129" s="7"/>
      <c r="DW129" s="7"/>
      <c r="DX129" s="7"/>
      <c r="DY129" s="7"/>
      <c r="DZ129" s="7"/>
      <c r="EA129" s="7"/>
      <c r="EB129" s="7"/>
      <c r="EC129" s="7"/>
      <c r="ED129" s="7"/>
      <c r="EE129" s="7"/>
      <c r="EF129" s="7"/>
      <c r="EG129" s="7"/>
      <c r="EH129" s="7"/>
      <c r="EI129" s="7"/>
      <c r="EJ129" s="7"/>
      <c r="EK129" s="7"/>
      <c r="EL129" s="7"/>
      <c r="EM129" s="7"/>
      <c r="EN129" s="7"/>
      <c r="EO129" s="7"/>
      <c r="EP129" s="7"/>
      <c r="EQ129" s="7"/>
      <c r="ER129" s="7"/>
      <c r="ES129" s="7"/>
      <c r="ET129" s="7"/>
      <c r="EU129" s="7"/>
      <c r="EV129" s="7"/>
      <c r="EW129" s="7"/>
      <c r="EX129" s="7"/>
    </row>
    <row r="130" spans="1:154" s="41" customFormat="1" ht="27" customHeight="1">
      <c r="A130" s="86">
        <v>123</v>
      </c>
      <c r="B130" s="116" t="s">
        <v>49</v>
      </c>
      <c r="C130" s="117"/>
      <c r="D130" s="117"/>
      <c r="E130" s="118"/>
      <c r="F130" s="56"/>
      <c r="G130" s="49">
        <f>+G131</f>
        <v>4584465</v>
      </c>
      <c r="H130" s="49">
        <f>+H131</f>
        <v>9350410</v>
      </c>
      <c r="I130" s="49">
        <f t="shared" si="19"/>
        <v>4765945</v>
      </c>
      <c r="J130" s="50"/>
      <c r="K130" s="53"/>
      <c r="L130" s="42"/>
      <c r="M130" s="7"/>
      <c r="N130" s="7"/>
      <c r="O130" s="7"/>
      <c r="P130" s="7"/>
      <c r="Q130" s="7"/>
      <c r="R130" s="7"/>
      <c r="S130" s="7"/>
      <c r="T130" s="7"/>
      <c r="U130" s="7"/>
      <c r="V130" s="7"/>
      <c r="W130" s="7"/>
      <c r="X130" s="7"/>
      <c r="Y130" s="7"/>
      <c r="Z130" s="7"/>
      <c r="AA130" s="7"/>
      <c r="AB130" s="7"/>
      <c r="AC130" s="7"/>
      <c r="AD130" s="7"/>
      <c r="AE130" s="7"/>
      <c r="AF130" s="7"/>
      <c r="AG130" s="7"/>
      <c r="AH130" s="7"/>
      <c r="AI130" s="7"/>
      <c r="AJ130" s="7"/>
      <c r="AK130" s="7"/>
      <c r="AL130" s="7"/>
      <c r="AM130" s="7"/>
      <c r="AN130" s="7"/>
      <c r="AO130" s="7"/>
      <c r="AP130" s="7"/>
      <c r="AQ130" s="7"/>
      <c r="AR130" s="7"/>
      <c r="AS130" s="7"/>
      <c r="AT130" s="7"/>
      <c r="AU130" s="7"/>
      <c r="AV130" s="7"/>
      <c r="AW130" s="7"/>
      <c r="AX130" s="7"/>
      <c r="AY130" s="7"/>
      <c r="AZ130" s="7"/>
      <c r="BA130" s="7"/>
      <c r="BB130" s="7"/>
      <c r="BC130" s="7"/>
      <c r="BD130" s="7"/>
      <c r="BE130" s="7"/>
      <c r="BF130" s="7"/>
      <c r="BG130" s="7"/>
      <c r="BH130" s="7"/>
      <c r="BI130" s="7"/>
      <c r="BJ130" s="7"/>
      <c r="BK130" s="7"/>
      <c r="BL130" s="7"/>
      <c r="BM130" s="7"/>
      <c r="BN130" s="7"/>
      <c r="BO130" s="7"/>
      <c r="BP130" s="7"/>
      <c r="BQ130" s="7"/>
      <c r="BR130" s="7"/>
      <c r="BS130" s="7"/>
      <c r="BT130" s="7"/>
      <c r="BU130" s="7"/>
      <c r="BV130" s="7"/>
      <c r="BW130" s="7"/>
      <c r="BX130" s="7"/>
      <c r="BY130" s="7"/>
      <c r="BZ130" s="7"/>
      <c r="CA130" s="7"/>
      <c r="CB130" s="7"/>
      <c r="CC130" s="7"/>
      <c r="CD130" s="7"/>
      <c r="CE130" s="7"/>
      <c r="CF130" s="7"/>
      <c r="CG130" s="7"/>
      <c r="CH130" s="7"/>
      <c r="CI130" s="7"/>
      <c r="CJ130" s="7"/>
      <c r="CK130" s="7"/>
      <c r="CL130" s="7"/>
      <c r="CM130" s="7"/>
      <c r="CN130" s="7"/>
      <c r="CO130" s="7"/>
      <c r="CP130" s="7"/>
      <c r="CQ130" s="7"/>
      <c r="CR130" s="7"/>
      <c r="CS130" s="7"/>
      <c r="CT130" s="7"/>
      <c r="CU130" s="7"/>
      <c r="CV130" s="7"/>
      <c r="CW130" s="7"/>
      <c r="CX130" s="7"/>
      <c r="CY130" s="7"/>
      <c r="CZ130" s="7"/>
      <c r="DA130" s="7"/>
      <c r="DB130" s="7"/>
      <c r="DC130" s="7"/>
      <c r="DD130" s="7"/>
      <c r="DE130" s="7"/>
      <c r="DF130" s="7"/>
      <c r="DG130" s="7"/>
      <c r="DH130" s="7"/>
      <c r="DI130" s="7"/>
      <c r="DJ130" s="7"/>
      <c r="DK130" s="7"/>
      <c r="DL130" s="7"/>
      <c r="DM130" s="7"/>
      <c r="DN130" s="7"/>
      <c r="DO130" s="7"/>
      <c r="DP130" s="7"/>
      <c r="DQ130" s="7"/>
      <c r="DR130" s="7"/>
      <c r="DS130" s="7"/>
      <c r="DT130" s="7"/>
      <c r="DU130" s="7"/>
      <c r="DV130" s="7"/>
      <c r="DW130" s="7"/>
      <c r="DX130" s="7"/>
      <c r="DY130" s="7"/>
      <c r="DZ130" s="7"/>
      <c r="EA130" s="7"/>
      <c r="EB130" s="7"/>
      <c r="EC130" s="7"/>
      <c r="ED130" s="7"/>
      <c r="EE130" s="7"/>
      <c r="EF130" s="7"/>
      <c r="EG130" s="7"/>
      <c r="EH130" s="7"/>
      <c r="EI130" s="7"/>
      <c r="EJ130" s="7"/>
      <c r="EK130" s="7"/>
      <c r="EL130" s="7"/>
      <c r="EM130" s="7"/>
      <c r="EN130" s="7"/>
      <c r="EO130" s="7"/>
      <c r="EP130" s="7"/>
      <c r="EQ130" s="7"/>
      <c r="ER130" s="7"/>
      <c r="ES130" s="7"/>
      <c r="ET130" s="7"/>
      <c r="EU130" s="7"/>
      <c r="EV130" s="7"/>
      <c r="EW130" s="7"/>
      <c r="EX130" s="7"/>
    </row>
    <row r="131" spans="1:154" s="41" customFormat="1" ht="27" customHeight="1">
      <c r="A131" s="86">
        <v>124</v>
      </c>
      <c r="B131" s="54"/>
      <c r="C131" s="116" t="s">
        <v>50</v>
      </c>
      <c r="D131" s="117"/>
      <c r="E131" s="118"/>
      <c r="F131" s="56"/>
      <c r="G131" s="49">
        <f>+G132+G134</f>
        <v>4584465</v>
      </c>
      <c r="H131" s="49">
        <f>+H132+H134</f>
        <v>9350410</v>
      </c>
      <c r="I131" s="49">
        <f t="shared" si="19"/>
        <v>4765945</v>
      </c>
      <c r="J131" s="50"/>
      <c r="K131" s="53"/>
      <c r="L131" s="42"/>
      <c r="M131" s="7"/>
      <c r="N131" s="7"/>
      <c r="O131" s="7"/>
      <c r="P131" s="7"/>
      <c r="Q131" s="7"/>
      <c r="R131" s="7"/>
      <c r="S131" s="7"/>
      <c r="T131" s="7"/>
      <c r="U131" s="7"/>
      <c r="V131" s="7"/>
      <c r="W131" s="7"/>
      <c r="X131" s="7"/>
      <c r="Y131" s="7"/>
      <c r="Z131" s="7"/>
      <c r="AA131" s="7"/>
      <c r="AB131" s="7"/>
      <c r="AC131" s="7"/>
      <c r="AD131" s="7"/>
      <c r="AE131" s="7"/>
      <c r="AF131" s="7"/>
      <c r="AG131" s="7"/>
      <c r="AH131" s="7"/>
      <c r="AI131" s="7"/>
      <c r="AJ131" s="7"/>
      <c r="AK131" s="7"/>
      <c r="AL131" s="7"/>
      <c r="AM131" s="7"/>
      <c r="AN131" s="7"/>
      <c r="AO131" s="7"/>
      <c r="AP131" s="7"/>
      <c r="AQ131" s="7"/>
      <c r="AR131" s="7"/>
      <c r="AS131" s="7"/>
      <c r="AT131" s="7"/>
      <c r="AU131" s="7"/>
      <c r="AV131" s="7"/>
      <c r="AW131" s="7"/>
      <c r="AX131" s="7"/>
      <c r="AY131" s="7"/>
      <c r="AZ131" s="7"/>
      <c r="BA131" s="7"/>
      <c r="BB131" s="7"/>
      <c r="BC131" s="7"/>
      <c r="BD131" s="7"/>
      <c r="BE131" s="7"/>
      <c r="BF131" s="7"/>
      <c r="BG131" s="7"/>
      <c r="BH131" s="7"/>
      <c r="BI131" s="7"/>
      <c r="BJ131" s="7"/>
      <c r="BK131" s="7"/>
      <c r="BL131" s="7"/>
      <c r="BM131" s="7"/>
      <c r="BN131" s="7"/>
      <c r="BO131" s="7"/>
      <c r="BP131" s="7"/>
      <c r="BQ131" s="7"/>
      <c r="BR131" s="7"/>
      <c r="BS131" s="7"/>
      <c r="BT131" s="7"/>
      <c r="BU131" s="7"/>
      <c r="BV131" s="7"/>
      <c r="BW131" s="7"/>
      <c r="BX131" s="7"/>
      <c r="BY131" s="7"/>
      <c r="BZ131" s="7"/>
      <c r="CA131" s="7"/>
      <c r="CB131" s="7"/>
      <c r="CC131" s="7"/>
      <c r="CD131" s="7"/>
      <c r="CE131" s="7"/>
      <c r="CF131" s="7"/>
      <c r="CG131" s="7"/>
      <c r="CH131" s="7"/>
      <c r="CI131" s="7"/>
      <c r="CJ131" s="7"/>
      <c r="CK131" s="7"/>
      <c r="CL131" s="7"/>
      <c r="CM131" s="7"/>
      <c r="CN131" s="7"/>
      <c r="CO131" s="7"/>
      <c r="CP131" s="7"/>
      <c r="CQ131" s="7"/>
      <c r="CR131" s="7"/>
      <c r="CS131" s="7"/>
      <c r="CT131" s="7"/>
      <c r="CU131" s="7"/>
      <c r="CV131" s="7"/>
      <c r="CW131" s="7"/>
      <c r="CX131" s="7"/>
      <c r="CY131" s="7"/>
      <c r="CZ131" s="7"/>
      <c r="DA131" s="7"/>
      <c r="DB131" s="7"/>
      <c r="DC131" s="7"/>
      <c r="DD131" s="7"/>
      <c r="DE131" s="7"/>
      <c r="DF131" s="7"/>
      <c r="DG131" s="7"/>
      <c r="DH131" s="7"/>
      <c r="DI131" s="7"/>
      <c r="DJ131" s="7"/>
      <c r="DK131" s="7"/>
      <c r="DL131" s="7"/>
      <c r="DM131" s="7"/>
      <c r="DN131" s="7"/>
      <c r="DO131" s="7"/>
      <c r="DP131" s="7"/>
      <c r="DQ131" s="7"/>
      <c r="DR131" s="7"/>
      <c r="DS131" s="7"/>
      <c r="DT131" s="7"/>
      <c r="DU131" s="7"/>
      <c r="DV131" s="7"/>
      <c r="DW131" s="7"/>
      <c r="DX131" s="7"/>
      <c r="DY131" s="7"/>
      <c r="DZ131" s="7"/>
      <c r="EA131" s="7"/>
      <c r="EB131" s="7"/>
      <c r="EC131" s="7"/>
      <c r="ED131" s="7"/>
      <c r="EE131" s="7"/>
      <c r="EF131" s="7"/>
      <c r="EG131" s="7"/>
      <c r="EH131" s="7"/>
      <c r="EI131" s="7"/>
      <c r="EJ131" s="7"/>
      <c r="EK131" s="7"/>
      <c r="EL131" s="7"/>
      <c r="EM131" s="7"/>
      <c r="EN131" s="7"/>
      <c r="EO131" s="7"/>
      <c r="EP131" s="7"/>
      <c r="EQ131" s="7"/>
      <c r="ER131" s="7"/>
      <c r="ES131" s="7"/>
      <c r="ET131" s="7"/>
      <c r="EU131" s="7"/>
      <c r="EV131" s="7"/>
      <c r="EW131" s="7"/>
      <c r="EX131" s="7"/>
    </row>
    <row r="132" spans="1:154" s="41" customFormat="1" ht="27" customHeight="1">
      <c r="A132" s="86">
        <v>125</v>
      </c>
      <c r="B132" s="54"/>
      <c r="C132" s="121"/>
      <c r="D132" s="116" t="s">
        <v>51</v>
      </c>
      <c r="E132" s="118"/>
      <c r="F132" s="56"/>
      <c r="G132" s="49">
        <f t="shared" ref="G132:H134" si="20">G133</f>
        <v>162628</v>
      </c>
      <c r="H132" s="49">
        <f t="shared" si="20"/>
        <v>105183</v>
      </c>
      <c r="I132" s="49">
        <f t="shared" si="19"/>
        <v>-57445</v>
      </c>
      <c r="J132" s="50"/>
      <c r="K132" s="53"/>
      <c r="L132" s="42"/>
      <c r="M132" s="7"/>
      <c r="N132" s="7"/>
      <c r="O132" s="7"/>
      <c r="P132" s="7"/>
      <c r="Q132" s="7"/>
      <c r="R132" s="7"/>
      <c r="S132" s="7"/>
      <c r="T132" s="7"/>
      <c r="U132" s="7"/>
      <c r="V132" s="7"/>
      <c r="W132" s="7"/>
      <c r="X132" s="7"/>
      <c r="Y132" s="7"/>
      <c r="Z132" s="7"/>
      <c r="AA132" s="7"/>
      <c r="AB132" s="7"/>
      <c r="AC132" s="7"/>
      <c r="AD132" s="7"/>
      <c r="AE132" s="7"/>
      <c r="AF132" s="7"/>
      <c r="AG132" s="7"/>
      <c r="AH132" s="7"/>
      <c r="AI132" s="7"/>
      <c r="AJ132" s="7"/>
      <c r="AK132" s="7"/>
      <c r="AL132" s="7"/>
      <c r="AM132" s="7"/>
      <c r="AN132" s="7"/>
      <c r="AO132" s="7"/>
      <c r="AP132" s="7"/>
      <c r="AQ132" s="7"/>
      <c r="AR132" s="7"/>
      <c r="AS132" s="7"/>
      <c r="AT132" s="7"/>
      <c r="AU132" s="7"/>
      <c r="AV132" s="7"/>
      <c r="AW132" s="7"/>
      <c r="AX132" s="7"/>
      <c r="AY132" s="7"/>
      <c r="AZ132" s="7"/>
      <c r="BA132" s="7"/>
      <c r="BB132" s="7"/>
      <c r="BC132" s="7"/>
      <c r="BD132" s="7"/>
      <c r="BE132" s="7"/>
      <c r="BF132" s="7"/>
      <c r="BG132" s="7"/>
      <c r="BH132" s="7"/>
      <c r="BI132" s="7"/>
      <c r="BJ132" s="7"/>
      <c r="BK132" s="7"/>
      <c r="BL132" s="7"/>
      <c r="BM132" s="7"/>
      <c r="BN132" s="7"/>
      <c r="BO132" s="7"/>
      <c r="BP132" s="7"/>
      <c r="BQ132" s="7"/>
      <c r="BR132" s="7"/>
      <c r="BS132" s="7"/>
      <c r="BT132" s="7"/>
      <c r="BU132" s="7"/>
      <c r="BV132" s="7"/>
      <c r="BW132" s="7"/>
      <c r="BX132" s="7"/>
      <c r="BY132" s="7"/>
      <c r="BZ132" s="7"/>
      <c r="CA132" s="7"/>
      <c r="CB132" s="7"/>
      <c r="CC132" s="7"/>
      <c r="CD132" s="7"/>
      <c r="CE132" s="7"/>
      <c r="CF132" s="7"/>
      <c r="CG132" s="7"/>
      <c r="CH132" s="7"/>
      <c r="CI132" s="7"/>
      <c r="CJ132" s="7"/>
      <c r="CK132" s="7"/>
      <c r="CL132" s="7"/>
      <c r="CM132" s="7"/>
      <c r="CN132" s="7"/>
      <c r="CO132" s="7"/>
      <c r="CP132" s="7"/>
      <c r="CQ132" s="7"/>
      <c r="CR132" s="7"/>
      <c r="CS132" s="7"/>
      <c r="CT132" s="7"/>
      <c r="CU132" s="7"/>
      <c r="CV132" s="7"/>
      <c r="CW132" s="7"/>
      <c r="CX132" s="7"/>
      <c r="CY132" s="7"/>
      <c r="CZ132" s="7"/>
      <c r="DA132" s="7"/>
      <c r="DB132" s="7"/>
      <c r="DC132" s="7"/>
      <c r="DD132" s="7"/>
      <c r="DE132" s="7"/>
      <c r="DF132" s="7"/>
      <c r="DG132" s="7"/>
      <c r="DH132" s="7"/>
      <c r="DI132" s="7"/>
      <c r="DJ132" s="7"/>
      <c r="DK132" s="7"/>
      <c r="DL132" s="7"/>
      <c r="DM132" s="7"/>
      <c r="DN132" s="7"/>
      <c r="DO132" s="7"/>
      <c r="DP132" s="7"/>
      <c r="DQ132" s="7"/>
      <c r="DR132" s="7"/>
      <c r="DS132" s="7"/>
      <c r="DT132" s="7"/>
      <c r="DU132" s="7"/>
      <c r="DV132" s="7"/>
      <c r="DW132" s="7"/>
      <c r="DX132" s="7"/>
      <c r="DY132" s="7"/>
      <c r="DZ132" s="7"/>
      <c r="EA132" s="7"/>
      <c r="EB132" s="7"/>
      <c r="EC132" s="7"/>
      <c r="ED132" s="7"/>
      <c r="EE132" s="7"/>
      <c r="EF132" s="7"/>
      <c r="EG132" s="7"/>
      <c r="EH132" s="7"/>
      <c r="EI132" s="7"/>
      <c r="EJ132" s="7"/>
      <c r="EK132" s="7"/>
      <c r="EL132" s="7"/>
      <c r="EM132" s="7"/>
      <c r="EN132" s="7"/>
      <c r="EO132" s="7"/>
      <c r="EP132" s="7"/>
      <c r="EQ132" s="7"/>
      <c r="ER132" s="7"/>
      <c r="ES132" s="7"/>
      <c r="ET132" s="7"/>
      <c r="EU132" s="7"/>
      <c r="EV132" s="7"/>
      <c r="EW132" s="7"/>
      <c r="EX132" s="7"/>
    </row>
    <row r="133" spans="1:154" s="41" customFormat="1" ht="27" customHeight="1">
      <c r="A133" s="86">
        <v>126</v>
      </c>
      <c r="B133" s="54"/>
      <c r="C133" s="122"/>
      <c r="D133" s="54"/>
      <c r="E133" s="56" t="s">
        <v>52</v>
      </c>
      <c r="F133" s="56" t="s">
        <v>53</v>
      </c>
      <c r="G133" s="49">
        <v>162628</v>
      </c>
      <c r="H133" s="49">
        <f>3012+102171</f>
        <v>105183</v>
      </c>
      <c r="I133" s="49">
        <f t="shared" si="19"/>
        <v>-57445</v>
      </c>
      <c r="J133" s="50"/>
      <c r="K133" s="53"/>
      <c r="L133" s="42"/>
      <c r="M133" s="7"/>
      <c r="N133" s="7"/>
      <c r="O133" s="7"/>
      <c r="P133" s="7"/>
      <c r="Q133" s="7"/>
      <c r="R133" s="7"/>
      <c r="S133" s="7"/>
      <c r="T133" s="7"/>
      <c r="U133" s="7"/>
      <c r="V133" s="7"/>
      <c r="W133" s="7"/>
      <c r="X133" s="7"/>
      <c r="Y133" s="7"/>
      <c r="Z133" s="7"/>
      <c r="AA133" s="7"/>
      <c r="AB133" s="7"/>
      <c r="AC133" s="7"/>
      <c r="AD133" s="7"/>
      <c r="AE133" s="7"/>
      <c r="AF133" s="7"/>
      <c r="AG133" s="7"/>
      <c r="AH133" s="7"/>
      <c r="AI133" s="7"/>
      <c r="AJ133" s="7"/>
      <c r="AK133" s="7"/>
      <c r="AL133" s="7"/>
      <c r="AM133" s="7"/>
      <c r="AN133" s="7"/>
      <c r="AO133" s="7"/>
      <c r="AP133" s="7"/>
      <c r="AQ133" s="7"/>
      <c r="AR133" s="7"/>
      <c r="AS133" s="7"/>
      <c r="AT133" s="7"/>
      <c r="AU133" s="7"/>
      <c r="AV133" s="7"/>
      <c r="AW133" s="7"/>
      <c r="AX133" s="7"/>
      <c r="AY133" s="7"/>
      <c r="AZ133" s="7"/>
      <c r="BA133" s="7"/>
      <c r="BB133" s="7"/>
      <c r="BC133" s="7"/>
      <c r="BD133" s="7"/>
      <c r="BE133" s="7"/>
      <c r="BF133" s="7"/>
      <c r="BG133" s="7"/>
      <c r="BH133" s="7"/>
      <c r="BI133" s="7"/>
      <c r="BJ133" s="7"/>
      <c r="BK133" s="7"/>
      <c r="BL133" s="7"/>
      <c r="BM133" s="7"/>
      <c r="BN133" s="7"/>
      <c r="BO133" s="7"/>
      <c r="BP133" s="7"/>
      <c r="BQ133" s="7"/>
      <c r="BR133" s="7"/>
      <c r="BS133" s="7"/>
      <c r="BT133" s="7"/>
      <c r="BU133" s="7"/>
      <c r="BV133" s="7"/>
      <c r="BW133" s="7"/>
      <c r="BX133" s="7"/>
      <c r="BY133" s="7"/>
      <c r="BZ133" s="7"/>
      <c r="CA133" s="7"/>
      <c r="CB133" s="7"/>
      <c r="CC133" s="7"/>
      <c r="CD133" s="7"/>
      <c r="CE133" s="7"/>
      <c r="CF133" s="7"/>
      <c r="CG133" s="7"/>
      <c r="CH133" s="7"/>
      <c r="CI133" s="7"/>
      <c r="CJ133" s="7"/>
      <c r="CK133" s="7"/>
      <c r="CL133" s="7"/>
      <c r="CM133" s="7"/>
      <c r="CN133" s="7"/>
      <c r="CO133" s="7"/>
      <c r="CP133" s="7"/>
      <c r="CQ133" s="7"/>
      <c r="CR133" s="7"/>
      <c r="CS133" s="7"/>
      <c r="CT133" s="7"/>
      <c r="CU133" s="7"/>
      <c r="CV133" s="7"/>
      <c r="CW133" s="7"/>
      <c r="CX133" s="7"/>
      <c r="CY133" s="7"/>
      <c r="CZ133" s="7"/>
      <c r="DA133" s="7"/>
      <c r="DB133" s="7"/>
      <c r="DC133" s="7"/>
      <c r="DD133" s="7"/>
      <c r="DE133" s="7"/>
      <c r="DF133" s="7"/>
      <c r="DG133" s="7"/>
      <c r="DH133" s="7"/>
      <c r="DI133" s="7"/>
      <c r="DJ133" s="7"/>
      <c r="DK133" s="7"/>
      <c r="DL133" s="7"/>
      <c r="DM133" s="7"/>
      <c r="DN133" s="7"/>
      <c r="DO133" s="7"/>
      <c r="DP133" s="7"/>
      <c r="DQ133" s="7"/>
      <c r="DR133" s="7"/>
      <c r="DS133" s="7"/>
      <c r="DT133" s="7"/>
      <c r="DU133" s="7"/>
      <c r="DV133" s="7"/>
      <c r="DW133" s="7"/>
      <c r="DX133" s="7"/>
      <c r="DY133" s="7"/>
      <c r="DZ133" s="7"/>
      <c r="EA133" s="7"/>
      <c r="EB133" s="7"/>
      <c r="EC133" s="7"/>
      <c r="ED133" s="7"/>
      <c r="EE133" s="7"/>
      <c r="EF133" s="7"/>
      <c r="EG133" s="7"/>
      <c r="EH133" s="7"/>
      <c r="EI133" s="7"/>
      <c r="EJ133" s="7"/>
      <c r="EK133" s="7"/>
      <c r="EL133" s="7"/>
      <c r="EM133" s="7"/>
      <c r="EN133" s="7"/>
      <c r="EO133" s="7"/>
      <c r="EP133" s="7"/>
      <c r="EQ133" s="7"/>
      <c r="ER133" s="7"/>
      <c r="ES133" s="7"/>
      <c r="ET133" s="7"/>
      <c r="EU133" s="7"/>
      <c r="EV133" s="7"/>
      <c r="EW133" s="7"/>
      <c r="EX133" s="7"/>
    </row>
    <row r="134" spans="1:154" s="41" customFormat="1" ht="27" customHeight="1">
      <c r="A134" s="86">
        <v>127</v>
      </c>
      <c r="B134" s="54"/>
      <c r="C134" s="122"/>
      <c r="D134" s="116" t="s">
        <v>189</v>
      </c>
      <c r="E134" s="118"/>
      <c r="F134" s="56"/>
      <c r="G134" s="49">
        <f t="shared" si="20"/>
        <v>4421837</v>
      </c>
      <c r="H134" s="49">
        <f t="shared" si="20"/>
        <v>9245227</v>
      </c>
      <c r="I134" s="49">
        <f t="shared" ref="I134:I146" si="21">H134-G134</f>
        <v>4823390</v>
      </c>
      <c r="J134" s="50"/>
      <c r="K134" s="53"/>
      <c r="L134" s="42"/>
    </row>
    <row r="135" spans="1:154" s="41" customFormat="1" ht="27" customHeight="1">
      <c r="A135" s="86">
        <v>128</v>
      </c>
      <c r="B135" s="54"/>
      <c r="C135" s="123"/>
      <c r="D135" s="54"/>
      <c r="E135" s="56" t="s">
        <v>190</v>
      </c>
      <c r="F135" s="56" t="s">
        <v>191</v>
      </c>
      <c r="G135" s="49">
        <v>4421837</v>
      </c>
      <c r="H135" s="49">
        <v>9245227</v>
      </c>
      <c r="I135" s="49">
        <f t="shared" si="21"/>
        <v>4823390</v>
      </c>
      <c r="J135" s="50"/>
      <c r="K135" s="53"/>
      <c r="L135" s="42"/>
    </row>
    <row r="136" spans="1:154" s="91" customFormat="1" ht="26">
      <c r="A136" s="86">
        <v>129</v>
      </c>
      <c r="B136" s="124" t="s">
        <v>192</v>
      </c>
      <c r="C136" s="126"/>
      <c r="D136" s="126"/>
      <c r="E136" s="125"/>
      <c r="F136" s="48"/>
      <c r="G136" s="87">
        <f>+G137+G140</f>
        <v>813000</v>
      </c>
      <c r="H136" s="87">
        <f>+H137+H140</f>
        <v>23248242</v>
      </c>
      <c r="I136" s="87">
        <f t="shared" si="21"/>
        <v>22435242</v>
      </c>
      <c r="J136" s="88"/>
      <c r="K136" s="89"/>
      <c r="L136" s="90" t="s">
        <v>42</v>
      </c>
    </row>
    <row r="137" spans="1:154" s="91" customFormat="1" ht="26">
      <c r="A137" s="86">
        <v>130</v>
      </c>
      <c r="B137" s="106"/>
      <c r="C137" s="124" t="s">
        <v>193</v>
      </c>
      <c r="D137" s="126"/>
      <c r="E137" s="125"/>
      <c r="F137" s="48"/>
      <c r="G137" s="87">
        <f t="shared" ref="G137:H141" si="22">+G138</f>
        <v>813000</v>
      </c>
      <c r="H137" s="87">
        <f t="shared" si="22"/>
        <v>745000</v>
      </c>
      <c r="I137" s="87">
        <f t="shared" si="21"/>
        <v>-68000</v>
      </c>
      <c r="J137" s="88"/>
      <c r="K137" s="93"/>
      <c r="L137" s="90" t="s">
        <v>42</v>
      </c>
    </row>
    <row r="138" spans="1:154" s="91" customFormat="1" ht="26">
      <c r="A138" s="86">
        <v>131</v>
      </c>
      <c r="B138" s="94"/>
      <c r="C138" s="94"/>
      <c r="D138" s="124" t="s">
        <v>218</v>
      </c>
      <c r="E138" s="125"/>
      <c r="F138" s="102"/>
      <c r="G138" s="103">
        <f t="shared" si="22"/>
        <v>813000</v>
      </c>
      <c r="H138" s="103">
        <f t="shared" si="22"/>
        <v>745000</v>
      </c>
      <c r="I138" s="103">
        <f t="shared" si="21"/>
        <v>-68000</v>
      </c>
      <c r="J138" s="104"/>
      <c r="K138" s="105"/>
      <c r="L138" s="90" t="s">
        <v>42</v>
      </c>
    </row>
    <row r="139" spans="1:154" s="91" customFormat="1" ht="26">
      <c r="A139" s="86">
        <v>132</v>
      </c>
      <c r="B139" s="94"/>
      <c r="C139" s="94"/>
      <c r="D139" s="97"/>
      <c r="E139" s="101" t="s">
        <v>194</v>
      </c>
      <c r="F139" s="102" t="s">
        <v>195</v>
      </c>
      <c r="G139" s="103">
        <v>813000</v>
      </c>
      <c r="H139" s="103">
        <v>745000</v>
      </c>
      <c r="I139" s="103">
        <f t="shared" si="21"/>
        <v>-68000</v>
      </c>
      <c r="J139" s="104"/>
      <c r="K139" s="105"/>
      <c r="L139" s="90" t="s">
        <v>42</v>
      </c>
    </row>
    <row r="140" spans="1:154" s="91" customFormat="1" ht="26">
      <c r="A140" s="86">
        <v>133</v>
      </c>
      <c r="B140" s="94"/>
      <c r="C140" s="124" t="s">
        <v>224</v>
      </c>
      <c r="D140" s="126"/>
      <c r="E140" s="125"/>
      <c r="F140" s="48"/>
      <c r="G140" s="87">
        <f t="shared" si="22"/>
        <v>0</v>
      </c>
      <c r="H140" s="87">
        <f t="shared" si="22"/>
        <v>22503242</v>
      </c>
      <c r="I140" s="87">
        <f t="shared" ref="I140:I142" si="23">H140-G140</f>
        <v>22503242</v>
      </c>
      <c r="J140" s="88"/>
      <c r="K140" s="93"/>
      <c r="L140" s="90" t="s">
        <v>42</v>
      </c>
    </row>
    <row r="141" spans="1:154" s="91" customFormat="1" ht="26">
      <c r="A141" s="86">
        <v>134</v>
      </c>
      <c r="B141" s="94"/>
      <c r="C141" s="94"/>
      <c r="D141" s="124" t="s">
        <v>225</v>
      </c>
      <c r="E141" s="125"/>
      <c r="F141" s="102"/>
      <c r="G141" s="103">
        <f t="shared" si="22"/>
        <v>0</v>
      </c>
      <c r="H141" s="103">
        <f t="shared" si="22"/>
        <v>22503242</v>
      </c>
      <c r="I141" s="103">
        <f t="shared" si="23"/>
        <v>22503242</v>
      </c>
      <c r="J141" s="104"/>
      <c r="K141" s="105"/>
      <c r="L141" s="90" t="s">
        <v>42</v>
      </c>
    </row>
    <row r="142" spans="1:154" s="91" customFormat="1" ht="26">
      <c r="A142" s="86">
        <v>135</v>
      </c>
      <c r="B142" s="94"/>
      <c r="C142" s="94"/>
      <c r="D142" s="97"/>
      <c r="E142" s="101" t="s">
        <v>226</v>
      </c>
      <c r="F142" s="102"/>
      <c r="G142" s="103">
        <v>0</v>
      </c>
      <c r="H142" s="103">
        <v>22503242</v>
      </c>
      <c r="I142" s="103">
        <f t="shared" si="23"/>
        <v>22503242</v>
      </c>
      <c r="J142" s="104"/>
      <c r="K142" s="105"/>
      <c r="L142" s="90" t="s">
        <v>42</v>
      </c>
    </row>
    <row r="143" spans="1:154" s="91" customFormat="1" ht="26">
      <c r="A143" s="86">
        <v>136</v>
      </c>
      <c r="B143" s="124" t="s">
        <v>196</v>
      </c>
      <c r="C143" s="126"/>
      <c r="D143" s="126"/>
      <c r="E143" s="125"/>
      <c r="F143" s="48"/>
      <c r="G143" s="87">
        <f t="shared" ref="G143:H145" si="24">+G144</f>
        <v>1</v>
      </c>
      <c r="H143" s="87">
        <f t="shared" si="24"/>
        <v>1</v>
      </c>
      <c r="I143" s="87">
        <f t="shared" si="21"/>
        <v>0</v>
      </c>
      <c r="J143" s="88"/>
      <c r="K143" s="89"/>
      <c r="L143" s="90" t="s">
        <v>42</v>
      </c>
    </row>
    <row r="144" spans="1:154" s="91" customFormat="1" ht="26">
      <c r="A144" s="86">
        <v>137</v>
      </c>
      <c r="B144" s="106"/>
      <c r="C144" s="124" t="s">
        <v>197</v>
      </c>
      <c r="D144" s="126"/>
      <c r="E144" s="125"/>
      <c r="F144" s="48"/>
      <c r="G144" s="87">
        <f t="shared" si="24"/>
        <v>1</v>
      </c>
      <c r="H144" s="87">
        <f t="shared" si="24"/>
        <v>1</v>
      </c>
      <c r="I144" s="87">
        <f t="shared" si="21"/>
        <v>0</v>
      </c>
      <c r="J144" s="88"/>
      <c r="K144" s="93"/>
      <c r="L144" s="90" t="s">
        <v>42</v>
      </c>
    </row>
    <row r="145" spans="1:154" s="91" customFormat="1" ht="26">
      <c r="A145" s="86">
        <v>138</v>
      </c>
      <c r="B145" s="94"/>
      <c r="C145" s="94"/>
      <c r="D145" s="124" t="s">
        <v>198</v>
      </c>
      <c r="E145" s="125"/>
      <c r="F145" s="102"/>
      <c r="G145" s="103">
        <f t="shared" si="24"/>
        <v>1</v>
      </c>
      <c r="H145" s="103">
        <f t="shared" si="24"/>
        <v>1</v>
      </c>
      <c r="I145" s="103">
        <f t="shared" si="21"/>
        <v>0</v>
      </c>
      <c r="J145" s="104"/>
      <c r="K145" s="105"/>
      <c r="L145" s="90" t="s">
        <v>42</v>
      </c>
    </row>
    <row r="146" spans="1:154" s="91" customFormat="1" ht="26">
      <c r="A146" s="86">
        <v>139</v>
      </c>
      <c r="B146" s="94"/>
      <c r="C146" s="94"/>
      <c r="D146" s="97"/>
      <c r="E146" s="101" t="s">
        <v>199</v>
      </c>
      <c r="F146" s="102" t="s">
        <v>200</v>
      </c>
      <c r="G146" s="103">
        <v>1</v>
      </c>
      <c r="H146" s="103">
        <v>1</v>
      </c>
      <c r="I146" s="103">
        <f t="shared" si="21"/>
        <v>0</v>
      </c>
      <c r="J146" s="104"/>
      <c r="K146" s="105"/>
      <c r="L146" s="90" t="s">
        <v>42</v>
      </c>
    </row>
    <row r="147" spans="1:154" s="41" customFormat="1" ht="27" customHeight="1">
      <c r="A147" s="86">
        <v>140</v>
      </c>
      <c r="B147" s="116" t="s">
        <v>201</v>
      </c>
      <c r="C147" s="117"/>
      <c r="D147" s="117"/>
      <c r="E147" s="118"/>
      <c r="F147" s="48"/>
      <c r="G147" s="49">
        <f>G148+G158+G153</f>
        <v>11228761</v>
      </c>
      <c r="H147" s="49">
        <f>H148+H158+H153</f>
        <v>11411079</v>
      </c>
      <c r="I147" s="49">
        <f t="shared" ref="I147:I149" si="25">H147-G147</f>
        <v>182318</v>
      </c>
      <c r="J147" s="50"/>
      <c r="K147" s="51"/>
      <c r="L147" s="42" t="s">
        <v>42</v>
      </c>
      <c r="M147" s="7"/>
      <c r="N147" s="7"/>
      <c r="O147" s="7"/>
      <c r="P147" s="7"/>
      <c r="Q147" s="7"/>
      <c r="R147" s="7"/>
      <c r="S147" s="7"/>
      <c r="T147" s="7"/>
      <c r="U147" s="7"/>
      <c r="V147" s="7"/>
      <c r="W147" s="7"/>
      <c r="X147" s="7"/>
      <c r="Y147" s="7"/>
      <c r="Z147" s="7"/>
      <c r="AA147" s="7"/>
      <c r="AB147" s="7"/>
      <c r="AC147" s="7"/>
      <c r="AD147" s="7"/>
      <c r="AE147" s="7"/>
      <c r="AF147" s="7"/>
      <c r="AG147" s="7"/>
      <c r="AH147" s="7"/>
      <c r="AI147" s="7"/>
      <c r="AJ147" s="7"/>
      <c r="AK147" s="7"/>
      <c r="AL147" s="7"/>
      <c r="AM147" s="7"/>
      <c r="AN147" s="7"/>
      <c r="AO147" s="7"/>
      <c r="AP147" s="7"/>
      <c r="AQ147" s="7"/>
      <c r="AR147" s="7"/>
      <c r="AS147" s="7"/>
      <c r="AT147" s="7"/>
      <c r="AU147" s="7"/>
      <c r="AV147" s="7"/>
      <c r="AW147" s="7"/>
      <c r="AX147" s="7"/>
      <c r="AY147" s="7"/>
      <c r="AZ147" s="7"/>
      <c r="BA147" s="7"/>
      <c r="BB147" s="7"/>
      <c r="BC147" s="7"/>
      <c r="BD147" s="7"/>
      <c r="BE147" s="7"/>
      <c r="BF147" s="7"/>
      <c r="BG147" s="7"/>
      <c r="BH147" s="7"/>
      <c r="BI147" s="7"/>
      <c r="BJ147" s="7"/>
      <c r="BK147" s="7"/>
      <c r="BL147" s="7"/>
      <c r="BM147" s="7"/>
      <c r="BN147" s="7"/>
      <c r="BO147" s="7"/>
      <c r="BP147" s="7"/>
      <c r="BQ147" s="7"/>
      <c r="BR147" s="7"/>
      <c r="BS147" s="7"/>
      <c r="BT147" s="7"/>
      <c r="BU147" s="7"/>
      <c r="BV147" s="7"/>
      <c r="BW147" s="7"/>
      <c r="BX147" s="7"/>
      <c r="BY147" s="7"/>
      <c r="BZ147" s="7"/>
      <c r="CA147" s="7"/>
      <c r="CB147" s="7"/>
      <c r="CC147" s="7"/>
      <c r="CD147" s="7"/>
      <c r="CE147" s="7"/>
      <c r="CF147" s="7"/>
      <c r="CG147" s="7"/>
      <c r="CH147" s="7"/>
      <c r="CI147" s="7"/>
      <c r="CJ147" s="7"/>
      <c r="CK147" s="7"/>
      <c r="CL147" s="7"/>
      <c r="CM147" s="7"/>
      <c r="CN147" s="7"/>
      <c r="CO147" s="7"/>
      <c r="CP147" s="7"/>
      <c r="CQ147" s="7"/>
      <c r="CR147" s="7"/>
      <c r="CS147" s="7"/>
      <c r="CT147" s="7"/>
      <c r="CU147" s="7"/>
      <c r="CV147" s="7"/>
      <c r="CW147" s="7"/>
      <c r="CX147" s="7"/>
      <c r="CY147" s="7"/>
      <c r="CZ147" s="7"/>
      <c r="DA147" s="7"/>
      <c r="DB147" s="7"/>
      <c r="DC147" s="7"/>
      <c r="DD147" s="7"/>
      <c r="DE147" s="7"/>
      <c r="DF147" s="7"/>
      <c r="DG147" s="7"/>
      <c r="DH147" s="7"/>
      <c r="DI147" s="7"/>
      <c r="DJ147" s="7"/>
      <c r="DK147" s="7"/>
      <c r="DL147" s="7"/>
      <c r="DM147" s="7"/>
      <c r="DN147" s="7"/>
      <c r="DO147" s="7"/>
      <c r="DP147" s="7"/>
      <c r="DQ147" s="7"/>
      <c r="DR147" s="7"/>
      <c r="DS147" s="7"/>
      <c r="DT147" s="7"/>
      <c r="DU147" s="7"/>
      <c r="DV147" s="7"/>
      <c r="DW147" s="7"/>
      <c r="DX147" s="7"/>
      <c r="DY147" s="7"/>
      <c r="DZ147" s="7"/>
      <c r="EA147" s="7"/>
      <c r="EB147" s="7"/>
      <c r="EC147" s="7"/>
      <c r="ED147" s="7"/>
      <c r="EE147" s="7"/>
      <c r="EF147" s="7"/>
      <c r="EG147" s="7"/>
      <c r="EH147" s="7"/>
      <c r="EI147" s="7"/>
      <c r="EJ147" s="7"/>
      <c r="EK147" s="7"/>
      <c r="EL147" s="7"/>
      <c r="EM147" s="7"/>
      <c r="EN147" s="7"/>
      <c r="EO147" s="7"/>
      <c r="EP147" s="7"/>
      <c r="EQ147" s="7"/>
      <c r="ER147" s="7"/>
      <c r="ES147" s="7"/>
      <c r="ET147" s="7"/>
      <c r="EU147" s="7"/>
      <c r="EV147" s="7"/>
      <c r="EW147" s="7"/>
      <c r="EX147" s="7"/>
    </row>
    <row r="148" spans="1:154" s="41" customFormat="1" ht="27" customHeight="1">
      <c r="A148" s="86">
        <v>141</v>
      </c>
      <c r="B148" s="54"/>
      <c r="C148" s="116" t="s">
        <v>8</v>
      </c>
      <c r="D148" s="117"/>
      <c r="E148" s="118"/>
      <c r="F148" s="64"/>
      <c r="G148" s="49">
        <f>G149+G151</f>
        <v>524726</v>
      </c>
      <c r="H148" s="49">
        <f>H149+H151</f>
        <v>526464</v>
      </c>
      <c r="I148" s="60">
        <f t="shared" si="25"/>
        <v>1738</v>
      </c>
      <c r="J148" s="61"/>
      <c r="K148" s="62"/>
      <c r="L148" s="42" t="s">
        <v>42</v>
      </c>
      <c r="M148" s="7"/>
      <c r="N148" s="7"/>
      <c r="O148" s="7"/>
      <c r="P148" s="7"/>
      <c r="Q148" s="7"/>
      <c r="R148" s="7"/>
      <c r="S148" s="7"/>
      <c r="T148" s="7"/>
      <c r="U148" s="7"/>
      <c r="V148" s="7"/>
      <c r="W148" s="7"/>
      <c r="X148" s="7"/>
      <c r="Y148" s="7"/>
      <c r="Z148" s="7"/>
      <c r="AA148" s="7"/>
      <c r="AB148" s="7"/>
      <c r="AC148" s="7"/>
      <c r="AD148" s="7"/>
      <c r="AE148" s="7"/>
      <c r="AF148" s="7"/>
      <c r="AG148" s="7"/>
      <c r="AH148" s="7"/>
      <c r="AI148" s="7"/>
      <c r="AJ148" s="7"/>
      <c r="AK148" s="7"/>
      <c r="AL148" s="7"/>
      <c r="AM148" s="7"/>
      <c r="AN148" s="7"/>
      <c r="AO148" s="7"/>
      <c r="AP148" s="7"/>
      <c r="AQ148" s="7"/>
      <c r="AR148" s="7"/>
      <c r="AS148" s="7"/>
      <c r="AT148" s="7"/>
      <c r="AU148" s="7"/>
      <c r="AV148" s="7"/>
      <c r="AW148" s="7"/>
      <c r="AX148" s="7"/>
      <c r="AY148" s="7"/>
      <c r="AZ148" s="7"/>
      <c r="BA148" s="7"/>
      <c r="BB148" s="7"/>
      <c r="BC148" s="7"/>
      <c r="BD148" s="7"/>
      <c r="BE148" s="7"/>
      <c r="BF148" s="7"/>
      <c r="BG148" s="7"/>
      <c r="BH148" s="7"/>
      <c r="BI148" s="7"/>
      <c r="BJ148" s="7"/>
      <c r="BK148" s="7"/>
      <c r="BL148" s="7"/>
      <c r="BM148" s="7"/>
      <c r="BN148" s="7"/>
      <c r="BO148" s="7"/>
      <c r="BP148" s="7"/>
      <c r="BQ148" s="7"/>
      <c r="BR148" s="7"/>
      <c r="BS148" s="7"/>
      <c r="BT148" s="7"/>
      <c r="BU148" s="7"/>
      <c r="BV148" s="7"/>
      <c r="BW148" s="7"/>
      <c r="BX148" s="7"/>
      <c r="BY148" s="7"/>
      <c r="BZ148" s="7"/>
      <c r="CA148" s="7"/>
      <c r="CB148" s="7"/>
      <c r="CC148" s="7"/>
      <c r="CD148" s="7"/>
      <c r="CE148" s="7"/>
      <c r="CF148" s="7"/>
      <c r="CG148" s="7"/>
      <c r="CH148" s="7"/>
      <c r="CI148" s="7"/>
      <c r="CJ148" s="7"/>
      <c r="CK148" s="7"/>
      <c r="CL148" s="7"/>
      <c r="CM148" s="7"/>
      <c r="CN148" s="7"/>
      <c r="CO148" s="7"/>
      <c r="CP148" s="7"/>
      <c r="CQ148" s="7"/>
      <c r="CR148" s="7"/>
      <c r="CS148" s="7"/>
      <c r="CT148" s="7"/>
      <c r="CU148" s="7"/>
      <c r="CV148" s="7"/>
      <c r="CW148" s="7"/>
      <c r="CX148" s="7"/>
      <c r="CY148" s="7"/>
      <c r="CZ148" s="7"/>
      <c r="DA148" s="7"/>
      <c r="DB148" s="7"/>
      <c r="DC148" s="7"/>
      <c r="DD148" s="7"/>
      <c r="DE148" s="7"/>
      <c r="DF148" s="7"/>
      <c r="DG148" s="7"/>
      <c r="DH148" s="7"/>
      <c r="DI148" s="7"/>
      <c r="DJ148" s="7"/>
      <c r="DK148" s="7"/>
      <c r="DL148" s="7"/>
      <c r="DM148" s="7"/>
      <c r="DN148" s="7"/>
      <c r="DO148" s="7"/>
      <c r="DP148" s="7"/>
      <c r="DQ148" s="7"/>
      <c r="DR148" s="7"/>
      <c r="DS148" s="7"/>
      <c r="DT148" s="7"/>
      <c r="DU148" s="7"/>
      <c r="DV148" s="7"/>
      <c r="DW148" s="7"/>
      <c r="DX148" s="7"/>
      <c r="DY148" s="7"/>
      <c r="DZ148" s="7"/>
      <c r="EA148" s="7"/>
      <c r="EB148" s="7"/>
      <c r="EC148" s="7"/>
      <c r="ED148" s="7"/>
      <c r="EE148" s="7"/>
      <c r="EF148" s="7"/>
      <c r="EG148" s="7"/>
      <c r="EH148" s="7"/>
      <c r="EI148" s="7"/>
      <c r="EJ148" s="7"/>
      <c r="EK148" s="7"/>
      <c r="EL148" s="7"/>
      <c r="EM148" s="7"/>
      <c r="EN148" s="7"/>
      <c r="EO148" s="7"/>
      <c r="EP148" s="7"/>
      <c r="EQ148" s="7"/>
      <c r="ER148" s="7"/>
      <c r="ES148" s="7"/>
      <c r="ET148" s="7"/>
      <c r="EU148" s="7"/>
      <c r="EV148" s="7"/>
      <c r="EW148" s="7"/>
      <c r="EX148" s="7"/>
    </row>
    <row r="149" spans="1:154" s="41" customFormat="1" ht="27" customHeight="1">
      <c r="A149" s="86">
        <v>142</v>
      </c>
      <c r="B149" s="54"/>
      <c r="C149" s="54"/>
      <c r="D149" s="116" t="s">
        <v>9</v>
      </c>
      <c r="E149" s="118"/>
      <c r="F149" s="59"/>
      <c r="G149" s="49">
        <f t="shared" ref="G149:H151" si="26">G150</f>
        <v>518000</v>
      </c>
      <c r="H149" s="49">
        <f t="shared" si="26"/>
        <v>518000</v>
      </c>
      <c r="I149" s="60">
        <f t="shared" si="25"/>
        <v>0</v>
      </c>
      <c r="J149" s="61"/>
      <c r="K149" s="62"/>
      <c r="L149" s="42" t="s">
        <v>42</v>
      </c>
      <c r="M149" s="7"/>
      <c r="N149" s="7"/>
      <c r="O149" s="7"/>
      <c r="P149" s="7"/>
      <c r="Q149" s="7"/>
      <c r="R149" s="7"/>
      <c r="S149" s="7"/>
      <c r="T149" s="7"/>
      <c r="U149" s="7"/>
      <c r="V149" s="7"/>
      <c r="W149" s="7"/>
      <c r="X149" s="7"/>
      <c r="Y149" s="7"/>
      <c r="Z149" s="7"/>
      <c r="AA149" s="7"/>
      <c r="AB149" s="7"/>
      <c r="AC149" s="7"/>
      <c r="AD149" s="7"/>
      <c r="AE149" s="7"/>
      <c r="AF149" s="7"/>
      <c r="AG149" s="7"/>
      <c r="AH149" s="7"/>
      <c r="AI149" s="7"/>
      <c r="AJ149" s="7"/>
      <c r="AK149" s="7"/>
      <c r="AL149" s="7"/>
      <c r="AM149" s="7"/>
      <c r="AN149" s="7"/>
      <c r="AO149" s="7"/>
      <c r="AP149" s="7"/>
      <c r="AQ149" s="7"/>
      <c r="AR149" s="7"/>
      <c r="AS149" s="7"/>
      <c r="AT149" s="7"/>
      <c r="AU149" s="7"/>
      <c r="AV149" s="7"/>
      <c r="AW149" s="7"/>
      <c r="AX149" s="7"/>
      <c r="AY149" s="7"/>
      <c r="AZ149" s="7"/>
      <c r="BA149" s="7"/>
      <c r="BB149" s="7"/>
      <c r="BC149" s="7"/>
      <c r="BD149" s="7"/>
      <c r="BE149" s="7"/>
      <c r="BF149" s="7"/>
      <c r="BG149" s="7"/>
      <c r="BH149" s="7"/>
      <c r="BI149" s="7"/>
      <c r="BJ149" s="7"/>
      <c r="BK149" s="7"/>
      <c r="BL149" s="7"/>
      <c r="BM149" s="7"/>
      <c r="BN149" s="7"/>
      <c r="BO149" s="7"/>
      <c r="BP149" s="7"/>
      <c r="BQ149" s="7"/>
      <c r="BR149" s="7"/>
      <c r="BS149" s="7"/>
      <c r="BT149" s="7"/>
      <c r="BU149" s="7"/>
      <c r="BV149" s="7"/>
      <c r="BW149" s="7"/>
      <c r="BX149" s="7"/>
      <c r="BY149" s="7"/>
      <c r="BZ149" s="7"/>
      <c r="CA149" s="7"/>
      <c r="CB149" s="7"/>
      <c r="CC149" s="7"/>
      <c r="CD149" s="7"/>
      <c r="CE149" s="7"/>
      <c r="CF149" s="7"/>
      <c r="CG149" s="7"/>
      <c r="CH149" s="7"/>
      <c r="CI149" s="7"/>
      <c r="CJ149" s="7"/>
      <c r="CK149" s="7"/>
      <c r="CL149" s="7"/>
      <c r="CM149" s="7"/>
      <c r="CN149" s="7"/>
      <c r="CO149" s="7"/>
      <c r="CP149" s="7"/>
      <c r="CQ149" s="7"/>
      <c r="CR149" s="7"/>
      <c r="CS149" s="7"/>
      <c r="CT149" s="7"/>
      <c r="CU149" s="7"/>
      <c r="CV149" s="7"/>
      <c r="CW149" s="7"/>
      <c r="CX149" s="7"/>
      <c r="CY149" s="7"/>
      <c r="CZ149" s="7"/>
      <c r="DA149" s="7"/>
      <c r="DB149" s="7"/>
      <c r="DC149" s="7"/>
      <c r="DD149" s="7"/>
      <c r="DE149" s="7"/>
      <c r="DF149" s="7"/>
      <c r="DG149" s="7"/>
      <c r="DH149" s="7"/>
      <c r="DI149" s="7"/>
      <c r="DJ149" s="7"/>
      <c r="DK149" s="7"/>
      <c r="DL149" s="7"/>
      <c r="DM149" s="7"/>
      <c r="DN149" s="7"/>
      <c r="DO149" s="7"/>
      <c r="DP149" s="7"/>
      <c r="DQ149" s="7"/>
      <c r="DR149" s="7"/>
      <c r="DS149" s="7"/>
      <c r="DT149" s="7"/>
      <c r="DU149" s="7"/>
      <c r="DV149" s="7"/>
      <c r="DW149" s="7"/>
      <c r="DX149" s="7"/>
      <c r="DY149" s="7"/>
      <c r="DZ149" s="7"/>
      <c r="EA149" s="7"/>
      <c r="EB149" s="7"/>
      <c r="EC149" s="7"/>
      <c r="ED149" s="7"/>
      <c r="EE149" s="7"/>
      <c r="EF149" s="7"/>
      <c r="EG149" s="7"/>
      <c r="EH149" s="7"/>
      <c r="EI149" s="7"/>
      <c r="EJ149" s="7"/>
      <c r="EK149" s="7"/>
      <c r="EL149" s="7"/>
      <c r="EM149" s="7"/>
      <c r="EN149" s="7"/>
      <c r="EO149" s="7"/>
      <c r="EP149" s="7"/>
      <c r="EQ149" s="7"/>
      <c r="ER149" s="7"/>
      <c r="ES149" s="7"/>
      <c r="ET149" s="7"/>
      <c r="EU149" s="7"/>
      <c r="EV149" s="7"/>
      <c r="EW149" s="7"/>
      <c r="EX149" s="7"/>
    </row>
    <row r="150" spans="1:154" s="41" customFormat="1" ht="27" customHeight="1">
      <c r="A150" s="86">
        <v>143</v>
      </c>
      <c r="B150" s="54"/>
      <c r="C150" s="54"/>
      <c r="D150" s="54"/>
      <c r="E150" s="69" t="s">
        <v>10</v>
      </c>
      <c r="F150" s="55" t="s">
        <v>22</v>
      </c>
      <c r="G150" s="49">
        <v>518000</v>
      </c>
      <c r="H150" s="49">
        <v>518000</v>
      </c>
      <c r="I150" s="49">
        <f t="shared" ref="I150:I162" si="27">H150-G150</f>
        <v>0</v>
      </c>
      <c r="J150" s="50"/>
      <c r="K150" s="53"/>
      <c r="L150" s="42" t="s">
        <v>42</v>
      </c>
      <c r="M150" s="7"/>
      <c r="N150" s="7"/>
      <c r="O150" s="7"/>
      <c r="P150" s="7"/>
      <c r="Q150" s="7"/>
      <c r="R150" s="7"/>
      <c r="S150" s="7"/>
      <c r="T150" s="7"/>
      <c r="U150" s="7"/>
      <c r="V150" s="7"/>
      <c r="W150" s="7"/>
      <c r="X150" s="7"/>
      <c r="Y150" s="7"/>
      <c r="Z150" s="7"/>
      <c r="AA150" s="7"/>
      <c r="AB150" s="7"/>
      <c r="AC150" s="7"/>
      <c r="AD150" s="7"/>
      <c r="AE150" s="7"/>
      <c r="AF150" s="7"/>
      <c r="AG150" s="7"/>
      <c r="AH150" s="7"/>
      <c r="AI150" s="7"/>
      <c r="AJ150" s="7"/>
      <c r="AK150" s="7"/>
      <c r="AL150" s="7"/>
      <c r="AM150" s="7"/>
      <c r="AN150" s="7"/>
      <c r="AO150" s="7"/>
      <c r="AP150" s="7"/>
      <c r="AQ150" s="7"/>
      <c r="AR150" s="7"/>
      <c r="AS150" s="7"/>
      <c r="AT150" s="7"/>
      <c r="AU150" s="7"/>
      <c r="AV150" s="7"/>
      <c r="AW150" s="7"/>
      <c r="AX150" s="7"/>
      <c r="AY150" s="7"/>
      <c r="AZ150" s="7"/>
      <c r="BA150" s="7"/>
      <c r="BB150" s="7"/>
      <c r="BC150" s="7"/>
      <c r="BD150" s="7"/>
      <c r="BE150" s="7"/>
      <c r="BF150" s="7"/>
      <c r="BG150" s="7"/>
      <c r="BH150" s="7"/>
      <c r="BI150" s="7"/>
      <c r="BJ150" s="7"/>
      <c r="BK150" s="7"/>
      <c r="BL150" s="7"/>
      <c r="BM150" s="7"/>
      <c r="BN150" s="7"/>
      <c r="BO150" s="7"/>
      <c r="BP150" s="7"/>
      <c r="BQ150" s="7"/>
      <c r="BR150" s="7"/>
      <c r="BS150" s="7"/>
      <c r="BT150" s="7"/>
      <c r="BU150" s="7"/>
      <c r="BV150" s="7"/>
      <c r="BW150" s="7"/>
      <c r="BX150" s="7"/>
      <c r="BY150" s="7"/>
      <c r="BZ150" s="7"/>
      <c r="CA150" s="7"/>
      <c r="CB150" s="7"/>
      <c r="CC150" s="7"/>
      <c r="CD150" s="7"/>
      <c r="CE150" s="7"/>
      <c r="CF150" s="7"/>
      <c r="CG150" s="7"/>
      <c r="CH150" s="7"/>
      <c r="CI150" s="7"/>
      <c r="CJ150" s="7"/>
      <c r="CK150" s="7"/>
      <c r="CL150" s="7"/>
      <c r="CM150" s="7"/>
      <c r="CN150" s="7"/>
      <c r="CO150" s="7"/>
      <c r="CP150" s="7"/>
      <c r="CQ150" s="7"/>
      <c r="CR150" s="7"/>
      <c r="CS150" s="7"/>
      <c r="CT150" s="7"/>
      <c r="CU150" s="7"/>
      <c r="CV150" s="7"/>
      <c r="CW150" s="7"/>
      <c r="CX150" s="7"/>
      <c r="CY150" s="7"/>
      <c r="CZ150" s="7"/>
      <c r="DA150" s="7"/>
      <c r="DB150" s="7"/>
      <c r="DC150" s="7"/>
      <c r="DD150" s="7"/>
      <c r="DE150" s="7"/>
      <c r="DF150" s="7"/>
      <c r="DG150" s="7"/>
      <c r="DH150" s="7"/>
      <c r="DI150" s="7"/>
      <c r="DJ150" s="7"/>
      <c r="DK150" s="7"/>
      <c r="DL150" s="7"/>
      <c r="DM150" s="7"/>
      <c r="DN150" s="7"/>
      <c r="DO150" s="7"/>
      <c r="DP150" s="7"/>
      <c r="DQ150" s="7"/>
      <c r="DR150" s="7"/>
      <c r="DS150" s="7"/>
      <c r="DT150" s="7"/>
      <c r="DU150" s="7"/>
      <c r="DV150" s="7"/>
      <c r="DW150" s="7"/>
      <c r="DX150" s="7"/>
      <c r="DY150" s="7"/>
      <c r="DZ150" s="7"/>
      <c r="EA150" s="7"/>
      <c r="EB150" s="7"/>
      <c r="EC150" s="7"/>
      <c r="ED150" s="7"/>
      <c r="EE150" s="7"/>
      <c r="EF150" s="7"/>
      <c r="EG150" s="7"/>
      <c r="EH150" s="7"/>
      <c r="EI150" s="7"/>
      <c r="EJ150" s="7"/>
      <c r="EK150" s="7"/>
      <c r="EL150" s="7"/>
      <c r="EM150" s="7"/>
      <c r="EN150" s="7"/>
      <c r="EO150" s="7"/>
      <c r="EP150" s="7"/>
      <c r="EQ150" s="7"/>
      <c r="ER150" s="7"/>
      <c r="ES150" s="7"/>
      <c r="ET150" s="7"/>
      <c r="EU150" s="7"/>
      <c r="EV150" s="7"/>
      <c r="EW150" s="7"/>
      <c r="EX150" s="7"/>
    </row>
    <row r="151" spans="1:154" s="41" customFormat="1" ht="27" customHeight="1">
      <c r="A151" s="86">
        <v>144</v>
      </c>
      <c r="B151" s="54"/>
      <c r="C151" s="54"/>
      <c r="D151" s="116" t="s">
        <v>11</v>
      </c>
      <c r="E151" s="118"/>
      <c r="F151" s="55"/>
      <c r="G151" s="49">
        <f t="shared" si="26"/>
        <v>6726</v>
      </c>
      <c r="H151" s="49">
        <f t="shared" si="26"/>
        <v>8464</v>
      </c>
      <c r="I151" s="49">
        <f t="shared" si="27"/>
        <v>1738</v>
      </c>
      <c r="J151" s="50"/>
      <c r="K151" s="53"/>
      <c r="L151" s="42" t="s">
        <v>42</v>
      </c>
      <c r="M151" s="7"/>
      <c r="N151" s="7"/>
      <c r="O151" s="7"/>
      <c r="P151" s="7"/>
      <c r="Q151" s="7"/>
      <c r="R151" s="7"/>
      <c r="S151" s="7"/>
      <c r="T151" s="7"/>
      <c r="U151" s="7"/>
      <c r="V151" s="7"/>
      <c r="W151" s="7"/>
      <c r="X151" s="7"/>
      <c r="Y151" s="7"/>
      <c r="Z151" s="7"/>
      <c r="AA151" s="7"/>
      <c r="AB151" s="7"/>
      <c r="AC151" s="7"/>
      <c r="AD151" s="7"/>
      <c r="AE151" s="7"/>
      <c r="AF151" s="7"/>
      <c r="AG151" s="7"/>
      <c r="AH151" s="7"/>
      <c r="AI151" s="7"/>
      <c r="AJ151" s="7"/>
      <c r="AK151" s="7"/>
      <c r="AL151" s="7"/>
      <c r="AM151" s="7"/>
      <c r="AN151" s="7"/>
      <c r="AO151" s="7"/>
      <c r="AP151" s="7"/>
      <c r="AQ151" s="7"/>
      <c r="AR151" s="7"/>
      <c r="AS151" s="7"/>
      <c r="AT151" s="7"/>
      <c r="AU151" s="7"/>
      <c r="AV151" s="7"/>
      <c r="AW151" s="7"/>
      <c r="AX151" s="7"/>
      <c r="AY151" s="7"/>
      <c r="AZ151" s="7"/>
      <c r="BA151" s="7"/>
      <c r="BB151" s="7"/>
      <c r="BC151" s="7"/>
      <c r="BD151" s="7"/>
      <c r="BE151" s="7"/>
      <c r="BF151" s="7"/>
      <c r="BG151" s="7"/>
      <c r="BH151" s="7"/>
      <c r="BI151" s="7"/>
      <c r="BJ151" s="7"/>
      <c r="BK151" s="7"/>
      <c r="BL151" s="7"/>
      <c r="BM151" s="7"/>
      <c r="BN151" s="7"/>
      <c r="BO151" s="7"/>
      <c r="BP151" s="7"/>
      <c r="BQ151" s="7"/>
      <c r="BR151" s="7"/>
      <c r="BS151" s="7"/>
      <c r="BT151" s="7"/>
      <c r="BU151" s="7"/>
      <c r="BV151" s="7"/>
      <c r="BW151" s="7"/>
      <c r="BX151" s="7"/>
      <c r="BY151" s="7"/>
      <c r="BZ151" s="7"/>
      <c r="CA151" s="7"/>
      <c r="CB151" s="7"/>
      <c r="CC151" s="7"/>
      <c r="CD151" s="7"/>
      <c r="CE151" s="7"/>
      <c r="CF151" s="7"/>
      <c r="CG151" s="7"/>
      <c r="CH151" s="7"/>
      <c r="CI151" s="7"/>
      <c r="CJ151" s="7"/>
      <c r="CK151" s="7"/>
      <c r="CL151" s="7"/>
      <c r="CM151" s="7"/>
      <c r="CN151" s="7"/>
      <c r="CO151" s="7"/>
      <c r="CP151" s="7"/>
      <c r="CQ151" s="7"/>
      <c r="CR151" s="7"/>
      <c r="CS151" s="7"/>
      <c r="CT151" s="7"/>
      <c r="CU151" s="7"/>
      <c r="CV151" s="7"/>
      <c r="CW151" s="7"/>
      <c r="CX151" s="7"/>
      <c r="CY151" s="7"/>
      <c r="CZ151" s="7"/>
      <c r="DA151" s="7"/>
      <c r="DB151" s="7"/>
      <c r="DC151" s="7"/>
      <c r="DD151" s="7"/>
      <c r="DE151" s="7"/>
      <c r="DF151" s="7"/>
      <c r="DG151" s="7"/>
      <c r="DH151" s="7"/>
      <c r="DI151" s="7"/>
      <c r="DJ151" s="7"/>
      <c r="DK151" s="7"/>
      <c r="DL151" s="7"/>
      <c r="DM151" s="7"/>
      <c r="DN151" s="7"/>
      <c r="DO151" s="7"/>
      <c r="DP151" s="7"/>
      <c r="DQ151" s="7"/>
      <c r="DR151" s="7"/>
      <c r="DS151" s="7"/>
      <c r="DT151" s="7"/>
      <c r="DU151" s="7"/>
      <c r="DV151" s="7"/>
      <c r="DW151" s="7"/>
      <c r="DX151" s="7"/>
      <c r="DY151" s="7"/>
      <c r="DZ151" s="7"/>
      <c r="EA151" s="7"/>
      <c r="EB151" s="7"/>
      <c r="EC151" s="7"/>
      <c r="ED151" s="7"/>
      <c r="EE151" s="7"/>
      <c r="EF151" s="7"/>
      <c r="EG151" s="7"/>
      <c r="EH151" s="7"/>
      <c r="EI151" s="7"/>
      <c r="EJ151" s="7"/>
      <c r="EK151" s="7"/>
      <c r="EL151" s="7"/>
      <c r="EM151" s="7"/>
      <c r="EN151" s="7"/>
      <c r="EO151" s="7"/>
      <c r="EP151" s="7"/>
      <c r="EQ151" s="7"/>
      <c r="ER151" s="7"/>
      <c r="ES151" s="7"/>
      <c r="ET151" s="7"/>
      <c r="EU151" s="7"/>
      <c r="EV151" s="7"/>
      <c r="EW151" s="7"/>
      <c r="EX151" s="7"/>
    </row>
    <row r="152" spans="1:154" s="41" customFormat="1" ht="27" customHeight="1">
      <c r="A152" s="86">
        <v>145</v>
      </c>
      <c r="B152" s="54"/>
      <c r="C152" s="54"/>
      <c r="D152" s="52"/>
      <c r="E152" s="56" t="s">
        <v>12</v>
      </c>
      <c r="F152" s="55" t="s">
        <v>31</v>
      </c>
      <c r="G152" s="49">
        <v>6726</v>
      </c>
      <c r="H152" s="49">
        <v>8464</v>
      </c>
      <c r="I152" s="49">
        <f t="shared" si="27"/>
        <v>1738</v>
      </c>
      <c r="J152" s="50"/>
      <c r="K152" s="53"/>
      <c r="L152" s="42" t="s">
        <v>42</v>
      </c>
      <c r="M152" s="7"/>
      <c r="N152" s="7"/>
      <c r="O152" s="7"/>
      <c r="P152" s="7"/>
      <c r="Q152" s="7"/>
      <c r="R152" s="7"/>
      <c r="S152" s="7"/>
      <c r="T152" s="7"/>
      <c r="U152" s="7"/>
      <c r="V152" s="7"/>
      <c r="W152" s="7"/>
      <c r="X152" s="7"/>
      <c r="Y152" s="7"/>
      <c r="Z152" s="7"/>
      <c r="AA152" s="7"/>
      <c r="AB152" s="7"/>
      <c r="AC152" s="7"/>
      <c r="AD152" s="7"/>
      <c r="AE152" s="7"/>
      <c r="AF152" s="7"/>
      <c r="AG152" s="7"/>
      <c r="AH152" s="7"/>
      <c r="AI152" s="7"/>
      <c r="AJ152" s="7"/>
      <c r="AK152" s="7"/>
      <c r="AL152" s="7"/>
      <c r="AM152" s="7"/>
      <c r="AN152" s="7"/>
      <c r="AO152" s="7"/>
      <c r="AP152" s="7"/>
      <c r="AQ152" s="7"/>
      <c r="AR152" s="7"/>
      <c r="AS152" s="7"/>
      <c r="AT152" s="7"/>
      <c r="AU152" s="7"/>
      <c r="AV152" s="7"/>
      <c r="AW152" s="7"/>
      <c r="AX152" s="7"/>
      <c r="AY152" s="7"/>
      <c r="AZ152" s="7"/>
      <c r="BA152" s="7"/>
      <c r="BB152" s="7"/>
      <c r="BC152" s="7"/>
      <c r="BD152" s="7"/>
      <c r="BE152" s="7"/>
      <c r="BF152" s="7"/>
      <c r="BG152" s="7"/>
      <c r="BH152" s="7"/>
      <c r="BI152" s="7"/>
      <c r="BJ152" s="7"/>
      <c r="BK152" s="7"/>
      <c r="BL152" s="7"/>
      <c r="BM152" s="7"/>
      <c r="BN152" s="7"/>
      <c r="BO152" s="7"/>
      <c r="BP152" s="7"/>
      <c r="BQ152" s="7"/>
      <c r="BR152" s="7"/>
      <c r="BS152" s="7"/>
      <c r="BT152" s="7"/>
      <c r="BU152" s="7"/>
      <c r="BV152" s="7"/>
      <c r="BW152" s="7"/>
      <c r="BX152" s="7"/>
      <c r="BY152" s="7"/>
      <c r="BZ152" s="7"/>
      <c r="CA152" s="7"/>
      <c r="CB152" s="7"/>
      <c r="CC152" s="7"/>
      <c r="CD152" s="7"/>
      <c r="CE152" s="7"/>
      <c r="CF152" s="7"/>
      <c r="CG152" s="7"/>
      <c r="CH152" s="7"/>
      <c r="CI152" s="7"/>
      <c r="CJ152" s="7"/>
      <c r="CK152" s="7"/>
      <c r="CL152" s="7"/>
      <c r="CM152" s="7"/>
      <c r="CN152" s="7"/>
      <c r="CO152" s="7"/>
      <c r="CP152" s="7"/>
      <c r="CQ152" s="7"/>
      <c r="CR152" s="7"/>
      <c r="CS152" s="7"/>
      <c r="CT152" s="7"/>
      <c r="CU152" s="7"/>
      <c r="CV152" s="7"/>
      <c r="CW152" s="7"/>
      <c r="CX152" s="7"/>
      <c r="CY152" s="7"/>
      <c r="CZ152" s="7"/>
      <c r="DA152" s="7"/>
      <c r="DB152" s="7"/>
      <c r="DC152" s="7"/>
      <c r="DD152" s="7"/>
      <c r="DE152" s="7"/>
      <c r="DF152" s="7"/>
      <c r="DG152" s="7"/>
      <c r="DH152" s="7"/>
      <c r="DI152" s="7"/>
      <c r="DJ152" s="7"/>
      <c r="DK152" s="7"/>
      <c r="DL152" s="7"/>
      <c r="DM152" s="7"/>
      <c r="DN152" s="7"/>
      <c r="DO152" s="7"/>
      <c r="DP152" s="7"/>
      <c r="DQ152" s="7"/>
      <c r="DR152" s="7"/>
      <c r="DS152" s="7"/>
      <c r="DT152" s="7"/>
      <c r="DU152" s="7"/>
      <c r="DV152" s="7"/>
      <c r="DW152" s="7"/>
      <c r="DX152" s="7"/>
      <c r="DY152" s="7"/>
      <c r="DZ152" s="7"/>
      <c r="EA152" s="7"/>
      <c r="EB152" s="7"/>
      <c r="EC152" s="7"/>
      <c r="ED152" s="7"/>
      <c r="EE152" s="7"/>
      <c r="EF152" s="7"/>
      <c r="EG152" s="7"/>
      <c r="EH152" s="7"/>
      <c r="EI152" s="7"/>
      <c r="EJ152" s="7"/>
      <c r="EK152" s="7"/>
      <c r="EL152" s="7"/>
      <c r="EM152" s="7"/>
      <c r="EN152" s="7"/>
      <c r="EO152" s="7"/>
      <c r="EP152" s="7"/>
      <c r="EQ152" s="7"/>
      <c r="ER152" s="7"/>
      <c r="ES152" s="7"/>
      <c r="ET152" s="7"/>
      <c r="EU152" s="7"/>
      <c r="EV152" s="7"/>
      <c r="EW152" s="7"/>
      <c r="EX152" s="7"/>
    </row>
    <row r="153" spans="1:154" s="91" customFormat="1" ht="26">
      <c r="A153" s="86">
        <v>146</v>
      </c>
      <c r="B153" s="94"/>
      <c r="C153" s="149" t="s">
        <v>202</v>
      </c>
      <c r="D153" s="149"/>
      <c r="E153" s="149"/>
      <c r="F153" s="64"/>
      <c r="G153" s="103">
        <f>+G154</f>
        <v>10609285</v>
      </c>
      <c r="H153" s="103">
        <f>+H154</f>
        <v>10816120</v>
      </c>
      <c r="I153" s="103">
        <f t="shared" si="27"/>
        <v>206835</v>
      </c>
      <c r="J153" s="104"/>
      <c r="K153" s="105"/>
      <c r="L153" s="90" t="s">
        <v>42</v>
      </c>
    </row>
    <row r="154" spans="1:154" s="91" customFormat="1" ht="26">
      <c r="A154" s="86">
        <v>147</v>
      </c>
      <c r="B154" s="94"/>
      <c r="C154" s="92"/>
      <c r="D154" s="124" t="s">
        <v>203</v>
      </c>
      <c r="E154" s="125"/>
      <c r="F154" s="95"/>
      <c r="G154" s="87">
        <f>+G155+G156+G157</f>
        <v>10609285</v>
      </c>
      <c r="H154" s="87">
        <f>+H155+H156+H157</f>
        <v>10816120</v>
      </c>
      <c r="I154" s="87">
        <f t="shared" si="27"/>
        <v>206835</v>
      </c>
      <c r="J154" s="88"/>
      <c r="K154" s="93"/>
      <c r="L154" s="90" t="s">
        <v>42</v>
      </c>
    </row>
    <row r="155" spans="1:154" s="91" customFormat="1" ht="26">
      <c r="A155" s="86">
        <v>148</v>
      </c>
      <c r="B155" s="94"/>
      <c r="C155" s="94"/>
      <c r="D155" s="94"/>
      <c r="E155" s="101" t="s">
        <v>204</v>
      </c>
      <c r="F155" s="101" t="s">
        <v>205</v>
      </c>
      <c r="G155" s="103">
        <v>10124000</v>
      </c>
      <c r="H155" s="103">
        <v>10257000</v>
      </c>
      <c r="I155" s="103">
        <f t="shared" si="27"/>
        <v>133000</v>
      </c>
      <c r="J155" s="104"/>
      <c r="K155" s="105"/>
      <c r="L155" s="90" t="s">
        <v>42</v>
      </c>
    </row>
    <row r="156" spans="1:154" s="91" customFormat="1" ht="26">
      <c r="A156" s="86">
        <v>149</v>
      </c>
      <c r="B156" s="94"/>
      <c r="C156" s="94"/>
      <c r="D156" s="94"/>
      <c r="E156" s="101" t="s">
        <v>206</v>
      </c>
      <c r="F156" s="96" t="s">
        <v>207</v>
      </c>
      <c r="G156" s="87">
        <v>485130</v>
      </c>
      <c r="H156" s="87">
        <v>558980</v>
      </c>
      <c r="I156" s="87">
        <f t="shared" si="27"/>
        <v>73850</v>
      </c>
      <c r="J156" s="88"/>
      <c r="K156" s="93"/>
      <c r="L156" s="90" t="s">
        <v>42</v>
      </c>
    </row>
    <row r="157" spans="1:154" s="91" customFormat="1" ht="26">
      <c r="A157" s="86">
        <v>150</v>
      </c>
      <c r="B157" s="94"/>
      <c r="C157" s="94"/>
      <c r="D157" s="94"/>
      <c r="E157" s="96" t="s">
        <v>208</v>
      </c>
      <c r="F157" s="96" t="s">
        <v>209</v>
      </c>
      <c r="G157" s="87">
        <v>155</v>
      </c>
      <c r="H157" s="87">
        <v>140</v>
      </c>
      <c r="I157" s="87">
        <f t="shared" si="27"/>
        <v>-15</v>
      </c>
      <c r="J157" s="88"/>
      <c r="K157" s="93"/>
      <c r="L157" s="90" t="s">
        <v>42</v>
      </c>
    </row>
    <row r="158" spans="1:154" s="41" customFormat="1" ht="27" customHeight="1">
      <c r="A158" s="86">
        <v>151</v>
      </c>
      <c r="B158" s="54"/>
      <c r="C158" s="116" t="s">
        <v>13</v>
      </c>
      <c r="D158" s="117"/>
      <c r="E158" s="118"/>
      <c r="F158" s="48"/>
      <c r="G158" s="49">
        <f>G159+G161+G163+G165+G167</f>
        <v>94750</v>
      </c>
      <c r="H158" s="49">
        <f>H159+H161+H163+H165+H167</f>
        <v>68495</v>
      </c>
      <c r="I158" s="49">
        <f t="shared" si="27"/>
        <v>-26255</v>
      </c>
      <c r="J158" s="50"/>
      <c r="K158" s="53"/>
      <c r="L158" s="42" t="s">
        <v>42</v>
      </c>
      <c r="M158" s="7"/>
      <c r="N158" s="7"/>
      <c r="O158" s="7"/>
      <c r="P158" s="7"/>
      <c r="Q158" s="7"/>
      <c r="R158" s="7"/>
      <c r="S158" s="7"/>
      <c r="T158" s="7"/>
      <c r="U158" s="7"/>
      <c r="V158" s="7"/>
      <c r="W158" s="7"/>
      <c r="X158" s="7"/>
      <c r="Y158" s="7"/>
      <c r="Z158" s="7"/>
      <c r="AA158" s="7"/>
      <c r="AB158" s="7"/>
      <c r="AC158" s="7"/>
      <c r="AD158" s="7"/>
      <c r="AE158" s="7"/>
      <c r="AF158" s="7"/>
      <c r="AG158" s="7"/>
      <c r="AH158" s="7"/>
      <c r="AI158" s="7"/>
      <c r="AJ158" s="7"/>
      <c r="AK158" s="7"/>
      <c r="AL158" s="7"/>
      <c r="AM158" s="7"/>
      <c r="AN158" s="7"/>
      <c r="AO158" s="7"/>
      <c r="AP158" s="7"/>
      <c r="AQ158" s="7"/>
      <c r="AR158" s="7"/>
      <c r="AS158" s="7"/>
      <c r="AT158" s="7"/>
      <c r="AU158" s="7"/>
      <c r="AV158" s="7"/>
      <c r="AW158" s="7"/>
      <c r="AX158" s="7"/>
      <c r="AY158" s="7"/>
      <c r="AZ158" s="7"/>
      <c r="BA158" s="7"/>
      <c r="BB158" s="7"/>
      <c r="BC158" s="7"/>
      <c r="BD158" s="7"/>
      <c r="BE158" s="7"/>
      <c r="BF158" s="7"/>
      <c r="BG158" s="7"/>
      <c r="BH158" s="7"/>
      <c r="BI158" s="7"/>
      <c r="BJ158" s="7"/>
      <c r="BK158" s="7"/>
      <c r="BL158" s="7"/>
      <c r="BM158" s="7"/>
      <c r="BN158" s="7"/>
      <c r="BO158" s="7"/>
      <c r="BP158" s="7"/>
      <c r="BQ158" s="7"/>
      <c r="BR158" s="7"/>
      <c r="BS158" s="7"/>
      <c r="BT158" s="7"/>
      <c r="BU158" s="7"/>
      <c r="BV158" s="7"/>
      <c r="BW158" s="7"/>
      <c r="BX158" s="7"/>
      <c r="BY158" s="7"/>
      <c r="BZ158" s="7"/>
      <c r="CA158" s="7"/>
      <c r="CB158" s="7"/>
      <c r="CC158" s="7"/>
      <c r="CD158" s="7"/>
      <c r="CE158" s="7"/>
      <c r="CF158" s="7"/>
      <c r="CG158" s="7"/>
      <c r="CH158" s="7"/>
      <c r="CI158" s="7"/>
      <c r="CJ158" s="7"/>
      <c r="CK158" s="7"/>
      <c r="CL158" s="7"/>
      <c r="CM158" s="7"/>
      <c r="CN158" s="7"/>
      <c r="CO158" s="7"/>
      <c r="CP158" s="7"/>
      <c r="CQ158" s="7"/>
      <c r="CR158" s="7"/>
      <c r="CS158" s="7"/>
      <c r="CT158" s="7"/>
      <c r="CU158" s="7"/>
      <c r="CV158" s="7"/>
      <c r="CW158" s="7"/>
      <c r="CX158" s="7"/>
      <c r="CY158" s="7"/>
      <c r="CZ158" s="7"/>
      <c r="DA158" s="7"/>
      <c r="DB158" s="7"/>
      <c r="DC158" s="7"/>
      <c r="DD158" s="7"/>
      <c r="DE158" s="7"/>
      <c r="DF158" s="7"/>
      <c r="DG158" s="7"/>
      <c r="DH158" s="7"/>
      <c r="DI158" s="7"/>
      <c r="DJ158" s="7"/>
      <c r="DK158" s="7"/>
      <c r="DL158" s="7"/>
      <c r="DM158" s="7"/>
      <c r="DN158" s="7"/>
      <c r="DO158" s="7"/>
      <c r="DP158" s="7"/>
      <c r="DQ158" s="7"/>
      <c r="DR158" s="7"/>
      <c r="DS158" s="7"/>
      <c r="DT158" s="7"/>
      <c r="DU158" s="7"/>
      <c r="DV158" s="7"/>
      <c r="DW158" s="7"/>
      <c r="DX158" s="7"/>
      <c r="DY158" s="7"/>
      <c r="DZ158" s="7"/>
      <c r="EA158" s="7"/>
      <c r="EB158" s="7"/>
      <c r="EC158" s="7"/>
      <c r="ED158" s="7"/>
      <c r="EE158" s="7"/>
      <c r="EF158" s="7"/>
      <c r="EG158" s="7"/>
      <c r="EH158" s="7"/>
      <c r="EI158" s="7"/>
      <c r="EJ158" s="7"/>
      <c r="EK158" s="7"/>
      <c r="EL158" s="7"/>
      <c r="EM158" s="7"/>
      <c r="EN158" s="7"/>
      <c r="EO158" s="7"/>
      <c r="EP158" s="7"/>
      <c r="EQ158" s="7"/>
      <c r="ER158" s="7"/>
      <c r="ES158" s="7"/>
      <c r="ET158" s="7"/>
      <c r="EU158" s="7"/>
      <c r="EV158" s="7"/>
      <c r="EW158" s="7"/>
      <c r="EX158" s="7"/>
    </row>
    <row r="159" spans="1:154" s="41" customFormat="1" ht="27" customHeight="1">
      <c r="A159" s="86">
        <v>152</v>
      </c>
      <c r="B159" s="54"/>
      <c r="C159" s="54"/>
      <c r="D159" s="116" t="s">
        <v>14</v>
      </c>
      <c r="E159" s="118"/>
      <c r="F159" s="59"/>
      <c r="G159" s="49">
        <f t="shared" ref="G159:H161" si="28">G160</f>
        <v>26580</v>
      </c>
      <c r="H159" s="49">
        <f t="shared" si="28"/>
        <v>23964</v>
      </c>
      <c r="I159" s="60">
        <f t="shared" si="27"/>
        <v>-2616</v>
      </c>
      <c r="J159" s="61"/>
      <c r="K159" s="62"/>
      <c r="L159" s="42" t="s">
        <v>42</v>
      </c>
      <c r="M159" s="7"/>
      <c r="N159" s="7"/>
      <c r="O159" s="7"/>
      <c r="P159" s="7"/>
      <c r="Q159" s="7"/>
      <c r="R159" s="7"/>
      <c r="S159" s="7"/>
      <c r="T159" s="7"/>
      <c r="U159" s="7"/>
      <c r="V159" s="7"/>
      <c r="W159" s="7"/>
      <c r="X159" s="7"/>
      <c r="Y159" s="7"/>
      <c r="Z159" s="7"/>
      <c r="AA159" s="7"/>
      <c r="AB159" s="7"/>
      <c r="AC159" s="7"/>
      <c r="AD159" s="7"/>
      <c r="AE159" s="7"/>
      <c r="AF159" s="7"/>
      <c r="AG159" s="7"/>
      <c r="AH159" s="7"/>
      <c r="AI159" s="7"/>
      <c r="AJ159" s="7"/>
      <c r="AK159" s="7"/>
      <c r="AL159" s="7"/>
      <c r="AM159" s="7"/>
      <c r="AN159" s="7"/>
      <c r="AO159" s="7"/>
      <c r="AP159" s="7"/>
      <c r="AQ159" s="7"/>
      <c r="AR159" s="7"/>
      <c r="AS159" s="7"/>
      <c r="AT159" s="7"/>
      <c r="AU159" s="7"/>
      <c r="AV159" s="7"/>
      <c r="AW159" s="7"/>
      <c r="AX159" s="7"/>
      <c r="AY159" s="7"/>
      <c r="AZ159" s="7"/>
      <c r="BA159" s="7"/>
      <c r="BB159" s="7"/>
      <c r="BC159" s="7"/>
      <c r="BD159" s="7"/>
      <c r="BE159" s="7"/>
      <c r="BF159" s="7"/>
      <c r="BG159" s="7"/>
      <c r="BH159" s="7"/>
      <c r="BI159" s="7"/>
      <c r="BJ159" s="7"/>
      <c r="BK159" s="7"/>
      <c r="BL159" s="7"/>
      <c r="BM159" s="7"/>
      <c r="BN159" s="7"/>
      <c r="BO159" s="7"/>
      <c r="BP159" s="7"/>
      <c r="BQ159" s="7"/>
      <c r="BR159" s="7"/>
      <c r="BS159" s="7"/>
      <c r="BT159" s="7"/>
      <c r="BU159" s="7"/>
      <c r="BV159" s="7"/>
      <c r="BW159" s="7"/>
      <c r="BX159" s="7"/>
      <c r="BY159" s="7"/>
      <c r="BZ159" s="7"/>
      <c r="CA159" s="7"/>
      <c r="CB159" s="7"/>
      <c r="CC159" s="7"/>
      <c r="CD159" s="7"/>
      <c r="CE159" s="7"/>
      <c r="CF159" s="7"/>
      <c r="CG159" s="7"/>
      <c r="CH159" s="7"/>
      <c r="CI159" s="7"/>
      <c r="CJ159" s="7"/>
      <c r="CK159" s="7"/>
      <c r="CL159" s="7"/>
      <c r="CM159" s="7"/>
      <c r="CN159" s="7"/>
      <c r="CO159" s="7"/>
      <c r="CP159" s="7"/>
      <c r="CQ159" s="7"/>
      <c r="CR159" s="7"/>
      <c r="CS159" s="7"/>
      <c r="CT159" s="7"/>
      <c r="CU159" s="7"/>
      <c r="CV159" s="7"/>
      <c r="CW159" s="7"/>
      <c r="CX159" s="7"/>
      <c r="CY159" s="7"/>
      <c r="CZ159" s="7"/>
      <c r="DA159" s="7"/>
      <c r="DB159" s="7"/>
      <c r="DC159" s="7"/>
      <c r="DD159" s="7"/>
      <c r="DE159" s="7"/>
      <c r="DF159" s="7"/>
      <c r="DG159" s="7"/>
      <c r="DH159" s="7"/>
      <c r="DI159" s="7"/>
      <c r="DJ159" s="7"/>
      <c r="DK159" s="7"/>
      <c r="DL159" s="7"/>
      <c r="DM159" s="7"/>
      <c r="DN159" s="7"/>
      <c r="DO159" s="7"/>
      <c r="DP159" s="7"/>
      <c r="DQ159" s="7"/>
      <c r="DR159" s="7"/>
      <c r="DS159" s="7"/>
      <c r="DT159" s="7"/>
      <c r="DU159" s="7"/>
      <c r="DV159" s="7"/>
      <c r="DW159" s="7"/>
      <c r="DX159" s="7"/>
      <c r="DY159" s="7"/>
      <c r="DZ159" s="7"/>
      <c r="EA159" s="7"/>
      <c r="EB159" s="7"/>
      <c r="EC159" s="7"/>
      <c r="ED159" s="7"/>
      <c r="EE159" s="7"/>
      <c r="EF159" s="7"/>
      <c r="EG159" s="7"/>
      <c r="EH159" s="7"/>
      <c r="EI159" s="7"/>
      <c r="EJ159" s="7"/>
      <c r="EK159" s="7"/>
      <c r="EL159" s="7"/>
      <c r="EM159" s="7"/>
      <c r="EN159" s="7"/>
      <c r="EO159" s="7"/>
      <c r="EP159" s="7"/>
      <c r="EQ159" s="7"/>
      <c r="ER159" s="7"/>
      <c r="ES159" s="7"/>
      <c r="ET159" s="7"/>
      <c r="EU159" s="7"/>
      <c r="EV159" s="7"/>
      <c r="EW159" s="7"/>
      <c r="EX159" s="7"/>
    </row>
    <row r="160" spans="1:154" s="41" customFormat="1" ht="27" customHeight="1">
      <c r="A160" s="86">
        <v>153</v>
      </c>
      <c r="B160" s="54"/>
      <c r="C160" s="54"/>
      <c r="D160" s="57"/>
      <c r="E160" s="58" t="s">
        <v>15</v>
      </c>
      <c r="F160" s="56" t="s">
        <v>23</v>
      </c>
      <c r="G160" s="49">
        <v>26580</v>
      </c>
      <c r="H160" s="49">
        <v>23964</v>
      </c>
      <c r="I160" s="49">
        <f t="shared" si="27"/>
        <v>-2616</v>
      </c>
      <c r="J160" s="50"/>
      <c r="K160" s="53"/>
      <c r="L160" s="42" t="s">
        <v>42</v>
      </c>
      <c r="M160" s="7"/>
      <c r="N160" s="7"/>
      <c r="O160" s="7"/>
      <c r="P160" s="7"/>
      <c r="Q160" s="7"/>
      <c r="R160" s="7"/>
      <c r="S160" s="7"/>
      <c r="T160" s="7"/>
      <c r="U160" s="7"/>
      <c r="V160" s="7"/>
      <c r="W160" s="7"/>
      <c r="X160" s="7"/>
      <c r="Y160" s="7"/>
      <c r="Z160" s="7"/>
      <c r="AA160" s="7"/>
      <c r="AB160" s="7"/>
      <c r="AC160" s="7"/>
      <c r="AD160" s="7"/>
      <c r="AE160" s="7"/>
      <c r="AF160" s="7"/>
      <c r="AG160" s="7"/>
      <c r="AH160" s="7"/>
      <c r="AI160" s="7"/>
      <c r="AJ160" s="7"/>
      <c r="AK160" s="7"/>
      <c r="AL160" s="7"/>
      <c r="AM160" s="7"/>
      <c r="AN160" s="7"/>
      <c r="AO160" s="7"/>
      <c r="AP160" s="7"/>
      <c r="AQ160" s="7"/>
      <c r="AR160" s="7"/>
      <c r="AS160" s="7"/>
      <c r="AT160" s="7"/>
      <c r="AU160" s="7"/>
      <c r="AV160" s="7"/>
      <c r="AW160" s="7"/>
      <c r="AX160" s="7"/>
      <c r="AY160" s="7"/>
      <c r="AZ160" s="7"/>
      <c r="BA160" s="7"/>
      <c r="BB160" s="7"/>
      <c r="BC160" s="7"/>
      <c r="BD160" s="7"/>
      <c r="BE160" s="7"/>
      <c r="BF160" s="7"/>
      <c r="BG160" s="7"/>
      <c r="BH160" s="7"/>
      <c r="BI160" s="7"/>
      <c r="BJ160" s="7"/>
      <c r="BK160" s="7"/>
      <c r="BL160" s="7"/>
      <c r="BM160" s="7"/>
      <c r="BN160" s="7"/>
      <c r="BO160" s="7"/>
      <c r="BP160" s="7"/>
      <c r="BQ160" s="7"/>
      <c r="BR160" s="7"/>
      <c r="BS160" s="7"/>
      <c r="BT160" s="7"/>
      <c r="BU160" s="7"/>
      <c r="BV160" s="7"/>
      <c r="BW160" s="7"/>
      <c r="BX160" s="7"/>
      <c r="BY160" s="7"/>
      <c r="BZ160" s="7"/>
      <c r="CA160" s="7"/>
      <c r="CB160" s="7"/>
      <c r="CC160" s="7"/>
      <c r="CD160" s="7"/>
      <c r="CE160" s="7"/>
      <c r="CF160" s="7"/>
      <c r="CG160" s="7"/>
      <c r="CH160" s="7"/>
      <c r="CI160" s="7"/>
      <c r="CJ160" s="7"/>
      <c r="CK160" s="7"/>
      <c r="CL160" s="7"/>
      <c r="CM160" s="7"/>
      <c r="CN160" s="7"/>
      <c r="CO160" s="7"/>
      <c r="CP160" s="7"/>
      <c r="CQ160" s="7"/>
      <c r="CR160" s="7"/>
      <c r="CS160" s="7"/>
      <c r="CT160" s="7"/>
      <c r="CU160" s="7"/>
      <c r="CV160" s="7"/>
      <c r="CW160" s="7"/>
      <c r="CX160" s="7"/>
      <c r="CY160" s="7"/>
      <c r="CZ160" s="7"/>
      <c r="DA160" s="7"/>
      <c r="DB160" s="7"/>
      <c r="DC160" s="7"/>
      <c r="DD160" s="7"/>
      <c r="DE160" s="7"/>
      <c r="DF160" s="7"/>
      <c r="DG160" s="7"/>
      <c r="DH160" s="7"/>
      <c r="DI160" s="7"/>
      <c r="DJ160" s="7"/>
      <c r="DK160" s="7"/>
      <c r="DL160" s="7"/>
      <c r="DM160" s="7"/>
      <c r="DN160" s="7"/>
      <c r="DO160" s="7"/>
      <c r="DP160" s="7"/>
      <c r="DQ160" s="7"/>
      <c r="DR160" s="7"/>
      <c r="DS160" s="7"/>
      <c r="DT160" s="7"/>
      <c r="DU160" s="7"/>
      <c r="DV160" s="7"/>
      <c r="DW160" s="7"/>
      <c r="DX160" s="7"/>
      <c r="DY160" s="7"/>
      <c r="DZ160" s="7"/>
      <c r="EA160" s="7"/>
      <c r="EB160" s="7"/>
      <c r="EC160" s="7"/>
      <c r="ED160" s="7"/>
      <c r="EE160" s="7"/>
      <c r="EF160" s="7"/>
      <c r="EG160" s="7"/>
      <c r="EH160" s="7"/>
      <c r="EI160" s="7"/>
      <c r="EJ160" s="7"/>
      <c r="EK160" s="7"/>
      <c r="EL160" s="7"/>
      <c r="EM160" s="7"/>
      <c r="EN160" s="7"/>
      <c r="EO160" s="7"/>
      <c r="EP160" s="7"/>
      <c r="EQ160" s="7"/>
      <c r="ER160" s="7"/>
      <c r="ES160" s="7"/>
      <c r="ET160" s="7"/>
      <c r="EU160" s="7"/>
      <c r="EV160" s="7"/>
      <c r="EW160" s="7"/>
      <c r="EX160" s="7"/>
    </row>
    <row r="161" spans="1:154" s="41" customFormat="1" ht="27" customHeight="1">
      <c r="A161" s="86">
        <v>154</v>
      </c>
      <c r="B161" s="54"/>
      <c r="C161" s="54"/>
      <c r="D161" s="116" t="s">
        <v>16</v>
      </c>
      <c r="E161" s="118"/>
      <c r="F161" s="59"/>
      <c r="G161" s="49">
        <f t="shared" si="28"/>
        <v>52</v>
      </c>
      <c r="H161" s="49">
        <f t="shared" si="28"/>
        <v>48</v>
      </c>
      <c r="I161" s="60">
        <f t="shared" si="27"/>
        <v>-4</v>
      </c>
      <c r="J161" s="61"/>
      <c r="K161" s="62"/>
      <c r="L161" s="42" t="s">
        <v>42</v>
      </c>
      <c r="M161" s="7"/>
      <c r="N161" s="7"/>
      <c r="O161" s="7"/>
      <c r="P161" s="7"/>
      <c r="Q161" s="7"/>
      <c r="R161" s="7"/>
      <c r="S161" s="7"/>
      <c r="T161" s="7"/>
      <c r="U161" s="7"/>
      <c r="V161" s="7"/>
      <c r="W161" s="7"/>
      <c r="X161" s="7"/>
      <c r="Y161" s="7"/>
      <c r="Z161" s="7"/>
      <c r="AA161" s="7"/>
      <c r="AB161" s="7"/>
      <c r="AC161" s="7"/>
      <c r="AD161" s="7"/>
      <c r="AE161" s="7"/>
      <c r="AF161" s="7"/>
      <c r="AG161" s="7"/>
      <c r="AH161" s="7"/>
      <c r="AI161" s="7"/>
      <c r="AJ161" s="7"/>
      <c r="AK161" s="7"/>
      <c r="AL161" s="7"/>
      <c r="AM161" s="7"/>
      <c r="AN161" s="7"/>
      <c r="AO161" s="7"/>
      <c r="AP161" s="7"/>
      <c r="AQ161" s="7"/>
      <c r="AR161" s="7"/>
      <c r="AS161" s="7"/>
      <c r="AT161" s="7"/>
      <c r="AU161" s="7"/>
      <c r="AV161" s="7"/>
      <c r="AW161" s="7"/>
      <c r="AX161" s="7"/>
      <c r="AY161" s="7"/>
      <c r="AZ161" s="7"/>
      <c r="BA161" s="7"/>
      <c r="BB161" s="7"/>
      <c r="BC161" s="7"/>
      <c r="BD161" s="7"/>
      <c r="BE161" s="7"/>
      <c r="BF161" s="7"/>
      <c r="BG161" s="7"/>
      <c r="BH161" s="7"/>
      <c r="BI161" s="7"/>
      <c r="BJ161" s="7"/>
      <c r="BK161" s="7"/>
      <c r="BL161" s="7"/>
      <c r="BM161" s="7"/>
      <c r="BN161" s="7"/>
      <c r="BO161" s="7"/>
      <c r="BP161" s="7"/>
      <c r="BQ161" s="7"/>
      <c r="BR161" s="7"/>
      <c r="BS161" s="7"/>
      <c r="BT161" s="7"/>
      <c r="BU161" s="7"/>
      <c r="BV161" s="7"/>
      <c r="BW161" s="7"/>
      <c r="BX161" s="7"/>
      <c r="BY161" s="7"/>
      <c r="BZ161" s="7"/>
      <c r="CA161" s="7"/>
      <c r="CB161" s="7"/>
      <c r="CC161" s="7"/>
      <c r="CD161" s="7"/>
      <c r="CE161" s="7"/>
      <c r="CF161" s="7"/>
      <c r="CG161" s="7"/>
      <c r="CH161" s="7"/>
      <c r="CI161" s="7"/>
      <c r="CJ161" s="7"/>
      <c r="CK161" s="7"/>
      <c r="CL161" s="7"/>
      <c r="CM161" s="7"/>
      <c r="CN161" s="7"/>
      <c r="CO161" s="7"/>
      <c r="CP161" s="7"/>
      <c r="CQ161" s="7"/>
      <c r="CR161" s="7"/>
      <c r="CS161" s="7"/>
      <c r="CT161" s="7"/>
      <c r="CU161" s="7"/>
      <c r="CV161" s="7"/>
      <c r="CW161" s="7"/>
      <c r="CX161" s="7"/>
      <c r="CY161" s="7"/>
      <c r="CZ161" s="7"/>
      <c r="DA161" s="7"/>
      <c r="DB161" s="7"/>
      <c r="DC161" s="7"/>
      <c r="DD161" s="7"/>
      <c r="DE161" s="7"/>
      <c r="DF161" s="7"/>
      <c r="DG161" s="7"/>
      <c r="DH161" s="7"/>
      <c r="DI161" s="7"/>
      <c r="DJ161" s="7"/>
      <c r="DK161" s="7"/>
      <c r="DL161" s="7"/>
      <c r="DM161" s="7"/>
      <c r="DN161" s="7"/>
      <c r="DO161" s="7"/>
      <c r="DP161" s="7"/>
      <c r="DQ161" s="7"/>
      <c r="DR161" s="7"/>
      <c r="DS161" s="7"/>
      <c r="DT161" s="7"/>
      <c r="DU161" s="7"/>
      <c r="DV161" s="7"/>
      <c r="DW161" s="7"/>
      <c r="DX161" s="7"/>
      <c r="DY161" s="7"/>
      <c r="DZ161" s="7"/>
      <c r="EA161" s="7"/>
      <c r="EB161" s="7"/>
      <c r="EC161" s="7"/>
      <c r="ED161" s="7"/>
      <c r="EE161" s="7"/>
      <c r="EF161" s="7"/>
      <c r="EG161" s="7"/>
      <c r="EH161" s="7"/>
      <c r="EI161" s="7"/>
      <c r="EJ161" s="7"/>
      <c r="EK161" s="7"/>
      <c r="EL161" s="7"/>
      <c r="EM161" s="7"/>
      <c r="EN161" s="7"/>
      <c r="EO161" s="7"/>
      <c r="EP161" s="7"/>
      <c r="EQ161" s="7"/>
      <c r="ER161" s="7"/>
      <c r="ES161" s="7"/>
      <c r="ET161" s="7"/>
      <c r="EU161" s="7"/>
      <c r="EV161" s="7"/>
      <c r="EW161" s="7"/>
      <c r="EX161" s="7"/>
    </row>
    <row r="162" spans="1:154" s="41" customFormat="1" ht="27" customHeight="1">
      <c r="A162" s="86">
        <v>155</v>
      </c>
      <c r="B162" s="54"/>
      <c r="C162" s="54"/>
      <c r="D162" s="57"/>
      <c r="E162" s="69" t="s">
        <v>17</v>
      </c>
      <c r="F162" s="36" t="s">
        <v>210</v>
      </c>
      <c r="G162" s="60">
        <v>52</v>
      </c>
      <c r="H162" s="60">
        <v>48</v>
      </c>
      <c r="I162" s="60">
        <f t="shared" si="27"/>
        <v>-4</v>
      </c>
      <c r="J162" s="61"/>
      <c r="K162" s="62"/>
      <c r="L162" s="42" t="s">
        <v>42</v>
      </c>
      <c r="M162" s="7"/>
      <c r="N162" s="7"/>
      <c r="O162" s="7"/>
      <c r="P162" s="7"/>
      <c r="Q162" s="7"/>
      <c r="R162" s="7"/>
      <c r="S162" s="7"/>
      <c r="T162" s="7"/>
      <c r="U162" s="7"/>
      <c r="V162" s="7"/>
      <c r="W162" s="7"/>
      <c r="X162" s="7"/>
      <c r="Y162" s="7"/>
      <c r="Z162" s="7"/>
      <c r="AA162" s="7"/>
      <c r="AB162" s="7"/>
      <c r="AC162" s="7"/>
      <c r="AD162" s="7"/>
      <c r="AE162" s="7"/>
      <c r="AF162" s="7"/>
      <c r="AG162" s="7"/>
      <c r="AH162" s="7"/>
      <c r="AI162" s="7"/>
      <c r="AJ162" s="7"/>
      <c r="AK162" s="7"/>
      <c r="AL162" s="7"/>
      <c r="AM162" s="7"/>
      <c r="AN162" s="7"/>
      <c r="AO162" s="7"/>
      <c r="AP162" s="7"/>
      <c r="AQ162" s="7"/>
      <c r="AR162" s="7"/>
      <c r="AS162" s="7"/>
      <c r="AT162" s="7"/>
      <c r="AU162" s="7"/>
      <c r="AV162" s="7"/>
      <c r="AW162" s="7"/>
      <c r="AX162" s="7"/>
      <c r="AY162" s="7"/>
      <c r="AZ162" s="7"/>
      <c r="BA162" s="7"/>
      <c r="BB162" s="7"/>
      <c r="BC162" s="7"/>
      <c r="BD162" s="7"/>
      <c r="BE162" s="7"/>
      <c r="BF162" s="7"/>
      <c r="BG162" s="7"/>
      <c r="BH162" s="7"/>
      <c r="BI162" s="7"/>
      <c r="BJ162" s="7"/>
      <c r="BK162" s="7"/>
      <c r="BL162" s="7"/>
      <c r="BM162" s="7"/>
      <c r="BN162" s="7"/>
      <c r="BO162" s="7"/>
      <c r="BP162" s="7"/>
      <c r="BQ162" s="7"/>
      <c r="BR162" s="7"/>
      <c r="BS162" s="7"/>
      <c r="BT162" s="7"/>
      <c r="BU162" s="7"/>
      <c r="BV162" s="7"/>
      <c r="BW162" s="7"/>
      <c r="BX162" s="7"/>
      <c r="BY162" s="7"/>
      <c r="BZ162" s="7"/>
      <c r="CA162" s="7"/>
      <c r="CB162" s="7"/>
      <c r="CC162" s="7"/>
      <c r="CD162" s="7"/>
      <c r="CE162" s="7"/>
      <c r="CF162" s="7"/>
      <c r="CG162" s="7"/>
      <c r="CH162" s="7"/>
      <c r="CI162" s="7"/>
      <c r="CJ162" s="7"/>
      <c r="CK162" s="7"/>
      <c r="CL162" s="7"/>
      <c r="CM162" s="7"/>
      <c r="CN162" s="7"/>
      <c r="CO162" s="7"/>
      <c r="CP162" s="7"/>
      <c r="CQ162" s="7"/>
      <c r="CR162" s="7"/>
      <c r="CS162" s="7"/>
      <c r="CT162" s="7"/>
      <c r="CU162" s="7"/>
      <c r="CV162" s="7"/>
      <c r="CW162" s="7"/>
      <c r="CX162" s="7"/>
      <c r="CY162" s="7"/>
      <c r="CZ162" s="7"/>
      <c r="DA162" s="7"/>
      <c r="DB162" s="7"/>
      <c r="DC162" s="7"/>
      <c r="DD162" s="7"/>
      <c r="DE162" s="7"/>
      <c r="DF162" s="7"/>
      <c r="DG162" s="7"/>
      <c r="DH162" s="7"/>
      <c r="DI162" s="7"/>
      <c r="DJ162" s="7"/>
      <c r="DK162" s="7"/>
      <c r="DL162" s="7"/>
      <c r="DM162" s="7"/>
      <c r="DN162" s="7"/>
      <c r="DO162" s="7"/>
      <c r="DP162" s="7"/>
      <c r="DQ162" s="7"/>
      <c r="DR162" s="7"/>
      <c r="DS162" s="7"/>
      <c r="DT162" s="7"/>
      <c r="DU162" s="7"/>
      <c r="DV162" s="7"/>
      <c r="DW162" s="7"/>
      <c r="DX162" s="7"/>
      <c r="DY162" s="7"/>
      <c r="DZ162" s="7"/>
      <c r="EA162" s="7"/>
      <c r="EB162" s="7"/>
      <c r="EC162" s="7"/>
      <c r="ED162" s="7"/>
      <c r="EE162" s="7"/>
      <c r="EF162" s="7"/>
      <c r="EG162" s="7"/>
      <c r="EH162" s="7"/>
      <c r="EI162" s="7"/>
      <c r="EJ162" s="7"/>
      <c r="EK162" s="7"/>
      <c r="EL162" s="7"/>
      <c r="EM162" s="7"/>
      <c r="EN162" s="7"/>
      <c r="EO162" s="7"/>
      <c r="EP162" s="7"/>
      <c r="EQ162" s="7"/>
      <c r="ER162" s="7"/>
      <c r="ES162" s="7"/>
      <c r="ET162" s="7"/>
      <c r="EU162" s="7"/>
      <c r="EV162" s="7"/>
      <c r="EW162" s="7"/>
      <c r="EX162" s="7"/>
    </row>
    <row r="163" spans="1:154" s="41" customFormat="1" ht="27" customHeight="1">
      <c r="A163" s="86">
        <v>156</v>
      </c>
      <c r="B163" s="54"/>
      <c r="C163" s="54"/>
      <c r="D163" s="116" t="s">
        <v>36</v>
      </c>
      <c r="E163" s="118"/>
      <c r="F163" s="59"/>
      <c r="G163" s="49">
        <f t="shared" ref="G163:H163" si="29">G164</f>
        <v>149</v>
      </c>
      <c r="H163" s="49">
        <f t="shared" si="29"/>
        <v>213</v>
      </c>
      <c r="I163" s="60">
        <f t="shared" ref="I163:I172" si="30">H163-G163</f>
        <v>64</v>
      </c>
      <c r="J163" s="61"/>
      <c r="K163" s="62"/>
      <c r="L163" s="42" t="s">
        <v>42</v>
      </c>
      <c r="M163" s="7"/>
      <c r="N163" s="7"/>
      <c r="O163" s="7"/>
      <c r="P163" s="7"/>
      <c r="Q163" s="7"/>
      <c r="R163" s="7"/>
      <c r="S163" s="7"/>
      <c r="T163" s="7"/>
      <c r="U163" s="7"/>
      <c r="V163" s="7"/>
      <c r="W163" s="7"/>
      <c r="X163" s="7"/>
      <c r="Y163" s="7"/>
      <c r="Z163" s="7"/>
      <c r="AA163" s="7"/>
      <c r="AB163" s="7"/>
      <c r="AC163" s="7"/>
      <c r="AD163" s="7"/>
      <c r="AE163" s="7"/>
      <c r="AF163" s="7"/>
      <c r="AG163" s="7"/>
      <c r="AH163" s="7"/>
      <c r="AI163" s="7"/>
      <c r="AJ163" s="7"/>
      <c r="AK163" s="7"/>
      <c r="AL163" s="7"/>
      <c r="AM163" s="7"/>
      <c r="AN163" s="7"/>
      <c r="AO163" s="7"/>
      <c r="AP163" s="7"/>
      <c r="AQ163" s="7"/>
      <c r="AR163" s="7"/>
      <c r="AS163" s="7"/>
      <c r="AT163" s="7"/>
      <c r="AU163" s="7"/>
      <c r="AV163" s="7"/>
      <c r="AW163" s="7"/>
      <c r="AX163" s="7"/>
      <c r="AY163" s="7"/>
      <c r="AZ163" s="7"/>
      <c r="BA163" s="7"/>
      <c r="BB163" s="7"/>
      <c r="BC163" s="7"/>
      <c r="BD163" s="7"/>
      <c r="BE163" s="7"/>
      <c r="BF163" s="7"/>
      <c r="BG163" s="7"/>
      <c r="BH163" s="7"/>
      <c r="BI163" s="7"/>
      <c r="BJ163" s="7"/>
      <c r="BK163" s="7"/>
      <c r="BL163" s="7"/>
      <c r="BM163" s="7"/>
      <c r="BN163" s="7"/>
      <c r="BO163" s="7"/>
      <c r="BP163" s="7"/>
      <c r="BQ163" s="7"/>
      <c r="BR163" s="7"/>
      <c r="BS163" s="7"/>
      <c r="BT163" s="7"/>
      <c r="BU163" s="7"/>
      <c r="BV163" s="7"/>
      <c r="BW163" s="7"/>
      <c r="BX163" s="7"/>
      <c r="BY163" s="7"/>
      <c r="BZ163" s="7"/>
      <c r="CA163" s="7"/>
      <c r="CB163" s="7"/>
      <c r="CC163" s="7"/>
      <c r="CD163" s="7"/>
      <c r="CE163" s="7"/>
      <c r="CF163" s="7"/>
      <c r="CG163" s="7"/>
      <c r="CH163" s="7"/>
      <c r="CI163" s="7"/>
      <c r="CJ163" s="7"/>
      <c r="CK163" s="7"/>
      <c r="CL163" s="7"/>
      <c r="CM163" s="7"/>
      <c r="CN163" s="7"/>
      <c r="CO163" s="7"/>
      <c r="CP163" s="7"/>
      <c r="CQ163" s="7"/>
      <c r="CR163" s="7"/>
      <c r="CS163" s="7"/>
      <c r="CT163" s="7"/>
      <c r="CU163" s="7"/>
      <c r="CV163" s="7"/>
      <c r="CW163" s="7"/>
      <c r="CX163" s="7"/>
      <c r="CY163" s="7"/>
      <c r="CZ163" s="7"/>
      <c r="DA163" s="7"/>
      <c r="DB163" s="7"/>
      <c r="DC163" s="7"/>
      <c r="DD163" s="7"/>
      <c r="DE163" s="7"/>
      <c r="DF163" s="7"/>
      <c r="DG163" s="7"/>
      <c r="DH163" s="7"/>
      <c r="DI163" s="7"/>
      <c r="DJ163" s="7"/>
      <c r="DK163" s="7"/>
      <c r="DL163" s="7"/>
      <c r="DM163" s="7"/>
      <c r="DN163" s="7"/>
      <c r="DO163" s="7"/>
      <c r="DP163" s="7"/>
      <c r="DQ163" s="7"/>
      <c r="DR163" s="7"/>
      <c r="DS163" s="7"/>
      <c r="DT163" s="7"/>
      <c r="DU163" s="7"/>
      <c r="DV163" s="7"/>
      <c r="DW163" s="7"/>
      <c r="DX163" s="7"/>
      <c r="DY163" s="7"/>
      <c r="DZ163" s="7"/>
      <c r="EA163" s="7"/>
      <c r="EB163" s="7"/>
      <c r="EC163" s="7"/>
      <c r="ED163" s="7"/>
      <c r="EE163" s="7"/>
      <c r="EF163" s="7"/>
      <c r="EG163" s="7"/>
      <c r="EH163" s="7"/>
      <c r="EI163" s="7"/>
      <c r="EJ163" s="7"/>
      <c r="EK163" s="7"/>
      <c r="EL163" s="7"/>
      <c r="EM163" s="7"/>
      <c r="EN163" s="7"/>
      <c r="EO163" s="7"/>
      <c r="EP163" s="7"/>
      <c r="EQ163" s="7"/>
      <c r="ER163" s="7"/>
      <c r="ES163" s="7"/>
      <c r="ET163" s="7"/>
      <c r="EU163" s="7"/>
      <c r="EV163" s="7"/>
      <c r="EW163" s="7"/>
      <c r="EX163" s="7"/>
    </row>
    <row r="164" spans="1:154" s="41" customFormat="1" ht="40.5" customHeight="1">
      <c r="A164" s="86">
        <v>157</v>
      </c>
      <c r="B164" s="54"/>
      <c r="C164" s="54"/>
      <c r="D164" s="54"/>
      <c r="E164" s="69" t="s">
        <v>18</v>
      </c>
      <c r="F164" s="37" t="s">
        <v>211</v>
      </c>
      <c r="G164" s="49">
        <v>149</v>
      </c>
      <c r="H164" s="49">
        <v>213</v>
      </c>
      <c r="I164" s="49">
        <f t="shared" si="30"/>
        <v>64</v>
      </c>
      <c r="J164" s="50"/>
      <c r="K164" s="53"/>
      <c r="L164" s="42" t="s">
        <v>42</v>
      </c>
      <c r="M164" s="7"/>
      <c r="N164" s="7"/>
      <c r="O164" s="7"/>
      <c r="P164" s="7"/>
      <c r="Q164" s="7"/>
      <c r="R164" s="7"/>
      <c r="S164" s="7"/>
      <c r="T164" s="7"/>
      <c r="U164" s="7"/>
      <c r="V164" s="7"/>
      <c r="W164" s="7"/>
      <c r="X164" s="7"/>
      <c r="Y164" s="7"/>
      <c r="Z164" s="7"/>
      <c r="AA164" s="7"/>
      <c r="AB164" s="7"/>
      <c r="AC164" s="7"/>
      <c r="AD164" s="7"/>
      <c r="AE164" s="7"/>
      <c r="AF164" s="7"/>
      <c r="AG164" s="7"/>
      <c r="AH164" s="7"/>
      <c r="AI164" s="7"/>
      <c r="AJ164" s="7"/>
      <c r="AK164" s="7"/>
      <c r="AL164" s="7"/>
      <c r="AM164" s="7"/>
      <c r="AN164" s="7"/>
      <c r="AO164" s="7"/>
      <c r="AP164" s="7"/>
      <c r="AQ164" s="7"/>
      <c r="AR164" s="7"/>
      <c r="AS164" s="7"/>
      <c r="AT164" s="7"/>
      <c r="AU164" s="7"/>
      <c r="AV164" s="7"/>
      <c r="AW164" s="7"/>
      <c r="AX164" s="7"/>
      <c r="AY164" s="7"/>
      <c r="AZ164" s="7"/>
      <c r="BA164" s="7"/>
      <c r="BB164" s="7"/>
      <c r="BC164" s="7"/>
      <c r="BD164" s="7"/>
      <c r="BE164" s="7"/>
      <c r="BF164" s="7"/>
      <c r="BG164" s="7"/>
      <c r="BH164" s="7"/>
      <c r="BI164" s="7"/>
      <c r="BJ164" s="7"/>
      <c r="BK164" s="7"/>
      <c r="BL164" s="7"/>
      <c r="BM164" s="7"/>
      <c r="BN164" s="7"/>
      <c r="BO164" s="7"/>
      <c r="BP164" s="7"/>
      <c r="BQ164" s="7"/>
      <c r="BR164" s="7"/>
      <c r="BS164" s="7"/>
      <c r="BT164" s="7"/>
      <c r="BU164" s="7"/>
      <c r="BV164" s="7"/>
      <c r="BW164" s="7"/>
      <c r="BX164" s="7"/>
      <c r="BY164" s="7"/>
      <c r="BZ164" s="7"/>
      <c r="CA164" s="7"/>
      <c r="CB164" s="7"/>
      <c r="CC164" s="7"/>
      <c r="CD164" s="7"/>
      <c r="CE164" s="7"/>
      <c r="CF164" s="7"/>
      <c r="CG164" s="7"/>
      <c r="CH164" s="7"/>
      <c r="CI164" s="7"/>
      <c r="CJ164" s="7"/>
      <c r="CK164" s="7"/>
      <c r="CL164" s="7"/>
      <c r="CM164" s="7"/>
      <c r="CN164" s="7"/>
      <c r="CO164" s="7"/>
      <c r="CP164" s="7"/>
      <c r="CQ164" s="7"/>
      <c r="CR164" s="7"/>
      <c r="CS164" s="7"/>
      <c r="CT164" s="7"/>
      <c r="CU164" s="7"/>
      <c r="CV164" s="7"/>
      <c r="CW164" s="7"/>
      <c r="CX164" s="7"/>
      <c r="CY164" s="7"/>
      <c r="CZ164" s="7"/>
      <c r="DA164" s="7"/>
      <c r="DB164" s="7"/>
      <c r="DC164" s="7"/>
      <c r="DD164" s="7"/>
      <c r="DE164" s="7"/>
      <c r="DF164" s="7"/>
      <c r="DG164" s="7"/>
      <c r="DH164" s="7"/>
      <c r="DI164" s="7"/>
      <c r="DJ164" s="7"/>
      <c r="DK164" s="7"/>
      <c r="DL164" s="7"/>
      <c r="DM164" s="7"/>
      <c r="DN164" s="7"/>
      <c r="DO164" s="7"/>
      <c r="DP164" s="7"/>
      <c r="DQ164" s="7"/>
      <c r="DR164" s="7"/>
      <c r="DS164" s="7"/>
      <c r="DT164" s="7"/>
      <c r="DU164" s="7"/>
      <c r="DV164" s="7"/>
      <c r="DW164" s="7"/>
      <c r="DX164" s="7"/>
      <c r="DY164" s="7"/>
      <c r="DZ164" s="7"/>
      <c r="EA164" s="7"/>
      <c r="EB164" s="7"/>
      <c r="EC164" s="7"/>
      <c r="ED164" s="7"/>
      <c r="EE164" s="7"/>
      <c r="EF164" s="7"/>
      <c r="EG164" s="7"/>
      <c r="EH164" s="7"/>
      <c r="EI164" s="7"/>
      <c r="EJ164" s="7"/>
      <c r="EK164" s="7"/>
      <c r="EL164" s="7"/>
      <c r="EM164" s="7"/>
      <c r="EN164" s="7"/>
      <c r="EO164" s="7"/>
      <c r="EP164" s="7"/>
      <c r="EQ164" s="7"/>
      <c r="ER164" s="7"/>
      <c r="ES164" s="7"/>
      <c r="ET164" s="7"/>
      <c r="EU164" s="7"/>
      <c r="EV164" s="7"/>
      <c r="EW164" s="7"/>
      <c r="EX164" s="7"/>
    </row>
    <row r="165" spans="1:154" s="41" customFormat="1" ht="27" customHeight="1">
      <c r="A165" s="86">
        <v>158</v>
      </c>
      <c r="B165" s="54"/>
      <c r="C165" s="54"/>
      <c r="D165" s="116" t="s">
        <v>38</v>
      </c>
      <c r="E165" s="118"/>
      <c r="F165" s="55"/>
      <c r="G165" s="49">
        <f t="shared" ref="G165:H165" si="31">G166</f>
        <v>1</v>
      </c>
      <c r="H165" s="49">
        <f t="shared" si="31"/>
        <v>1</v>
      </c>
      <c r="I165" s="49">
        <f t="shared" si="30"/>
        <v>0</v>
      </c>
      <c r="J165" s="50"/>
      <c r="K165" s="53"/>
      <c r="L165" s="42" t="s">
        <v>42</v>
      </c>
      <c r="M165" s="7"/>
      <c r="N165" s="7"/>
      <c r="O165" s="7"/>
      <c r="P165" s="7"/>
      <c r="Q165" s="7"/>
      <c r="R165" s="7"/>
      <c r="S165" s="7"/>
      <c r="T165" s="7"/>
      <c r="U165" s="7"/>
      <c r="V165" s="7"/>
      <c r="W165" s="7"/>
      <c r="X165" s="7"/>
      <c r="Y165" s="7"/>
      <c r="Z165" s="7"/>
      <c r="AA165" s="7"/>
      <c r="AB165" s="7"/>
      <c r="AC165" s="7"/>
      <c r="AD165" s="7"/>
      <c r="AE165" s="7"/>
      <c r="AF165" s="7"/>
      <c r="AG165" s="7"/>
      <c r="AH165" s="7"/>
      <c r="AI165" s="7"/>
      <c r="AJ165" s="7"/>
      <c r="AK165" s="7"/>
      <c r="AL165" s="7"/>
      <c r="AM165" s="7"/>
      <c r="AN165" s="7"/>
      <c r="AO165" s="7"/>
      <c r="AP165" s="7"/>
      <c r="AQ165" s="7"/>
      <c r="AR165" s="7"/>
      <c r="AS165" s="7"/>
      <c r="AT165" s="7"/>
      <c r="AU165" s="7"/>
      <c r="AV165" s="7"/>
      <c r="AW165" s="7"/>
      <c r="AX165" s="7"/>
      <c r="AY165" s="7"/>
      <c r="AZ165" s="7"/>
      <c r="BA165" s="7"/>
      <c r="BB165" s="7"/>
      <c r="BC165" s="7"/>
      <c r="BD165" s="7"/>
      <c r="BE165" s="7"/>
      <c r="BF165" s="7"/>
      <c r="BG165" s="7"/>
      <c r="BH165" s="7"/>
      <c r="BI165" s="7"/>
      <c r="BJ165" s="7"/>
      <c r="BK165" s="7"/>
      <c r="BL165" s="7"/>
      <c r="BM165" s="7"/>
      <c r="BN165" s="7"/>
      <c r="BO165" s="7"/>
      <c r="BP165" s="7"/>
      <c r="BQ165" s="7"/>
      <c r="BR165" s="7"/>
      <c r="BS165" s="7"/>
      <c r="BT165" s="7"/>
      <c r="BU165" s="7"/>
      <c r="BV165" s="7"/>
      <c r="BW165" s="7"/>
      <c r="BX165" s="7"/>
      <c r="BY165" s="7"/>
      <c r="BZ165" s="7"/>
      <c r="CA165" s="7"/>
      <c r="CB165" s="7"/>
      <c r="CC165" s="7"/>
      <c r="CD165" s="7"/>
      <c r="CE165" s="7"/>
      <c r="CF165" s="7"/>
      <c r="CG165" s="7"/>
      <c r="CH165" s="7"/>
      <c r="CI165" s="7"/>
      <c r="CJ165" s="7"/>
      <c r="CK165" s="7"/>
      <c r="CL165" s="7"/>
      <c r="CM165" s="7"/>
      <c r="CN165" s="7"/>
      <c r="CO165" s="7"/>
      <c r="CP165" s="7"/>
      <c r="CQ165" s="7"/>
      <c r="CR165" s="7"/>
      <c r="CS165" s="7"/>
      <c r="CT165" s="7"/>
      <c r="CU165" s="7"/>
      <c r="CV165" s="7"/>
      <c r="CW165" s="7"/>
      <c r="CX165" s="7"/>
      <c r="CY165" s="7"/>
      <c r="CZ165" s="7"/>
      <c r="DA165" s="7"/>
      <c r="DB165" s="7"/>
      <c r="DC165" s="7"/>
      <c r="DD165" s="7"/>
      <c r="DE165" s="7"/>
      <c r="DF165" s="7"/>
      <c r="DG165" s="7"/>
      <c r="DH165" s="7"/>
      <c r="DI165" s="7"/>
      <c r="DJ165" s="7"/>
      <c r="DK165" s="7"/>
      <c r="DL165" s="7"/>
      <c r="DM165" s="7"/>
      <c r="DN165" s="7"/>
      <c r="DO165" s="7"/>
      <c r="DP165" s="7"/>
      <c r="DQ165" s="7"/>
      <c r="DR165" s="7"/>
      <c r="DS165" s="7"/>
      <c r="DT165" s="7"/>
      <c r="DU165" s="7"/>
      <c r="DV165" s="7"/>
      <c r="DW165" s="7"/>
      <c r="DX165" s="7"/>
      <c r="DY165" s="7"/>
      <c r="DZ165" s="7"/>
      <c r="EA165" s="7"/>
      <c r="EB165" s="7"/>
      <c r="EC165" s="7"/>
      <c r="ED165" s="7"/>
      <c r="EE165" s="7"/>
      <c r="EF165" s="7"/>
      <c r="EG165" s="7"/>
      <c r="EH165" s="7"/>
      <c r="EI165" s="7"/>
      <c r="EJ165" s="7"/>
      <c r="EK165" s="7"/>
      <c r="EL165" s="7"/>
      <c r="EM165" s="7"/>
      <c r="EN165" s="7"/>
      <c r="EO165" s="7"/>
      <c r="EP165" s="7"/>
      <c r="EQ165" s="7"/>
      <c r="ER165" s="7"/>
      <c r="ES165" s="7"/>
      <c r="ET165" s="7"/>
      <c r="EU165" s="7"/>
      <c r="EV165" s="7"/>
      <c r="EW165" s="7"/>
      <c r="EX165" s="7"/>
    </row>
    <row r="166" spans="1:154" s="41" customFormat="1" ht="27" customHeight="1">
      <c r="A166" s="86">
        <v>159</v>
      </c>
      <c r="B166" s="54"/>
      <c r="C166" s="54"/>
      <c r="D166" s="52"/>
      <c r="E166" s="67" t="s">
        <v>19</v>
      </c>
      <c r="F166" s="59" t="s">
        <v>24</v>
      </c>
      <c r="G166" s="49">
        <v>1</v>
      </c>
      <c r="H166" s="49">
        <v>1</v>
      </c>
      <c r="I166" s="49">
        <f t="shared" si="30"/>
        <v>0</v>
      </c>
      <c r="J166" s="50"/>
      <c r="K166" s="53"/>
      <c r="L166" s="42" t="s">
        <v>42</v>
      </c>
      <c r="M166" s="7"/>
      <c r="N166" s="7"/>
      <c r="O166" s="7"/>
      <c r="P166" s="7"/>
      <c r="Q166" s="7"/>
      <c r="R166" s="7"/>
      <c r="S166" s="7"/>
      <c r="T166" s="7"/>
      <c r="U166" s="7"/>
      <c r="V166" s="7"/>
      <c r="W166" s="7"/>
      <c r="X166" s="7"/>
      <c r="Y166" s="7"/>
      <c r="Z166" s="7"/>
      <c r="AA166" s="7"/>
      <c r="AB166" s="7"/>
      <c r="AC166" s="7"/>
      <c r="AD166" s="7"/>
      <c r="AE166" s="7"/>
      <c r="AF166" s="7"/>
      <c r="AG166" s="7"/>
      <c r="AH166" s="7"/>
      <c r="AI166" s="7"/>
      <c r="AJ166" s="7"/>
      <c r="AK166" s="7"/>
      <c r="AL166" s="7"/>
      <c r="AM166" s="7"/>
      <c r="AN166" s="7"/>
      <c r="AO166" s="7"/>
      <c r="AP166" s="7"/>
      <c r="AQ166" s="7"/>
      <c r="AR166" s="7"/>
      <c r="AS166" s="7"/>
      <c r="AT166" s="7"/>
      <c r="AU166" s="7"/>
      <c r="AV166" s="7"/>
      <c r="AW166" s="7"/>
      <c r="AX166" s="7"/>
      <c r="AY166" s="7"/>
      <c r="AZ166" s="7"/>
      <c r="BA166" s="7"/>
      <c r="BB166" s="7"/>
      <c r="BC166" s="7"/>
      <c r="BD166" s="7"/>
      <c r="BE166" s="7"/>
      <c r="BF166" s="7"/>
      <c r="BG166" s="7"/>
      <c r="BH166" s="7"/>
      <c r="BI166" s="7"/>
      <c r="BJ166" s="7"/>
      <c r="BK166" s="7"/>
      <c r="BL166" s="7"/>
      <c r="BM166" s="7"/>
      <c r="BN166" s="7"/>
      <c r="BO166" s="7"/>
      <c r="BP166" s="7"/>
      <c r="BQ166" s="7"/>
      <c r="BR166" s="7"/>
      <c r="BS166" s="7"/>
      <c r="BT166" s="7"/>
      <c r="BU166" s="7"/>
      <c r="BV166" s="7"/>
      <c r="BW166" s="7"/>
      <c r="BX166" s="7"/>
      <c r="BY166" s="7"/>
      <c r="BZ166" s="7"/>
      <c r="CA166" s="7"/>
      <c r="CB166" s="7"/>
      <c r="CC166" s="7"/>
      <c r="CD166" s="7"/>
      <c r="CE166" s="7"/>
      <c r="CF166" s="7"/>
      <c r="CG166" s="7"/>
      <c r="CH166" s="7"/>
      <c r="CI166" s="7"/>
      <c r="CJ166" s="7"/>
      <c r="CK166" s="7"/>
      <c r="CL166" s="7"/>
      <c r="CM166" s="7"/>
      <c r="CN166" s="7"/>
      <c r="CO166" s="7"/>
      <c r="CP166" s="7"/>
      <c r="CQ166" s="7"/>
      <c r="CR166" s="7"/>
      <c r="CS166" s="7"/>
      <c r="CT166" s="7"/>
      <c r="CU166" s="7"/>
      <c r="CV166" s="7"/>
      <c r="CW166" s="7"/>
      <c r="CX166" s="7"/>
      <c r="CY166" s="7"/>
      <c r="CZ166" s="7"/>
      <c r="DA166" s="7"/>
      <c r="DB166" s="7"/>
      <c r="DC166" s="7"/>
      <c r="DD166" s="7"/>
      <c r="DE166" s="7"/>
      <c r="DF166" s="7"/>
      <c r="DG166" s="7"/>
      <c r="DH166" s="7"/>
      <c r="DI166" s="7"/>
      <c r="DJ166" s="7"/>
      <c r="DK166" s="7"/>
      <c r="DL166" s="7"/>
      <c r="DM166" s="7"/>
      <c r="DN166" s="7"/>
      <c r="DO166" s="7"/>
      <c r="DP166" s="7"/>
      <c r="DQ166" s="7"/>
      <c r="DR166" s="7"/>
      <c r="DS166" s="7"/>
      <c r="DT166" s="7"/>
      <c r="DU166" s="7"/>
      <c r="DV166" s="7"/>
      <c r="DW166" s="7"/>
      <c r="DX166" s="7"/>
      <c r="DY166" s="7"/>
      <c r="DZ166" s="7"/>
      <c r="EA166" s="7"/>
      <c r="EB166" s="7"/>
      <c r="EC166" s="7"/>
      <c r="ED166" s="7"/>
      <c r="EE166" s="7"/>
      <c r="EF166" s="7"/>
      <c r="EG166" s="7"/>
      <c r="EH166" s="7"/>
      <c r="EI166" s="7"/>
      <c r="EJ166" s="7"/>
      <c r="EK166" s="7"/>
      <c r="EL166" s="7"/>
      <c r="EM166" s="7"/>
      <c r="EN166" s="7"/>
      <c r="EO166" s="7"/>
      <c r="EP166" s="7"/>
      <c r="EQ166" s="7"/>
      <c r="ER166" s="7"/>
      <c r="ES166" s="7"/>
      <c r="ET166" s="7"/>
      <c r="EU166" s="7"/>
      <c r="EV166" s="7"/>
      <c r="EW166" s="7"/>
      <c r="EX166" s="7"/>
    </row>
    <row r="167" spans="1:154" s="41" customFormat="1" ht="27" customHeight="1">
      <c r="A167" s="86">
        <v>160</v>
      </c>
      <c r="B167" s="54"/>
      <c r="C167" s="54"/>
      <c r="D167" s="116" t="s">
        <v>39</v>
      </c>
      <c r="E167" s="118"/>
      <c r="F167" s="55"/>
      <c r="G167" s="49">
        <f>G168</f>
        <v>67968</v>
      </c>
      <c r="H167" s="49">
        <f>H168</f>
        <v>44269</v>
      </c>
      <c r="I167" s="49">
        <f t="shared" si="30"/>
        <v>-23699</v>
      </c>
      <c r="J167" s="50"/>
      <c r="K167" s="53"/>
      <c r="L167" s="42" t="s">
        <v>42</v>
      </c>
      <c r="M167" s="7"/>
      <c r="N167" s="7"/>
      <c r="O167" s="7"/>
      <c r="P167" s="7"/>
      <c r="Q167" s="7"/>
      <c r="R167" s="7"/>
      <c r="S167" s="7"/>
      <c r="T167" s="7"/>
      <c r="U167" s="7"/>
      <c r="V167" s="7"/>
      <c r="W167" s="7"/>
      <c r="X167" s="7"/>
      <c r="Y167" s="7"/>
      <c r="Z167" s="7"/>
      <c r="AA167" s="7"/>
      <c r="AB167" s="7"/>
      <c r="AC167" s="7"/>
      <c r="AD167" s="7"/>
      <c r="AE167" s="7"/>
      <c r="AF167" s="7"/>
      <c r="AG167" s="7"/>
      <c r="AH167" s="7"/>
      <c r="AI167" s="7"/>
      <c r="AJ167" s="7"/>
      <c r="AK167" s="7"/>
      <c r="AL167" s="7"/>
      <c r="AM167" s="7"/>
      <c r="AN167" s="7"/>
      <c r="AO167" s="7"/>
      <c r="AP167" s="7"/>
      <c r="AQ167" s="7"/>
      <c r="AR167" s="7"/>
      <c r="AS167" s="7"/>
      <c r="AT167" s="7"/>
      <c r="AU167" s="7"/>
      <c r="AV167" s="7"/>
      <c r="AW167" s="7"/>
      <c r="AX167" s="7"/>
      <c r="AY167" s="7"/>
      <c r="AZ167" s="7"/>
      <c r="BA167" s="7"/>
      <c r="BB167" s="7"/>
      <c r="BC167" s="7"/>
      <c r="BD167" s="7"/>
      <c r="BE167" s="7"/>
      <c r="BF167" s="7"/>
      <c r="BG167" s="7"/>
      <c r="BH167" s="7"/>
      <c r="BI167" s="7"/>
      <c r="BJ167" s="7"/>
      <c r="BK167" s="7"/>
      <c r="BL167" s="7"/>
      <c r="BM167" s="7"/>
      <c r="BN167" s="7"/>
      <c r="BO167" s="7"/>
      <c r="BP167" s="7"/>
      <c r="BQ167" s="7"/>
      <c r="BR167" s="7"/>
      <c r="BS167" s="7"/>
      <c r="BT167" s="7"/>
      <c r="BU167" s="7"/>
      <c r="BV167" s="7"/>
      <c r="BW167" s="7"/>
      <c r="BX167" s="7"/>
      <c r="BY167" s="7"/>
      <c r="BZ167" s="7"/>
      <c r="CA167" s="7"/>
      <c r="CB167" s="7"/>
      <c r="CC167" s="7"/>
      <c r="CD167" s="7"/>
      <c r="CE167" s="7"/>
      <c r="CF167" s="7"/>
      <c r="CG167" s="7"/>
      <c r="CH167" s="7"/>
      <c r="CI167" s="7"/>
      <c r="CJ167" s="7"/>
      <c r="CK167" s="7"/>
      <c r="CL167" s="7"/>
      <c r="CM167" s="7"/>
      <c r="CN167" s="7"/>
      <c r="CO167" s="7"/>
      <c r="CP167" s="7"/>
      <c r="CQ167" s="7"/>
      <c r="CR167" s="7"/>
      <c r="CS167" s="7"/>
      <c r="CT167" s="7"/>
      <c r="CU167" s="7"/>
      <c r="CV167" s="7"/>
      <c r="CW167" s="7"/>
      <c r="CX167" s="7"/>
      <c r="CY167" s="7"/>
      <c r="CZ167" s="7"/>
      <c r="DA167" s="7"/>
      <c r="DB167" s="7"/>
      <c r="DC167" s="7"/>
      <c r="DD167" s="7"/>
      <c r="DE167" s="7"/>
      <c r="DF167" s="7"/>
      <c r="DG167" s="7"/>
      <c r="DH167" s="7"/>
      <c r="DI167" s="7"/>
      <c r="DJ167" s="7"/>
      <c r="DK167" s="7"/>
      <c r="DL167" s="7"/>
      <c r="DM167" s="7"/>
      <c r="DN167" s="7"/>
      <c r="DO167" s="7"/>
      <c r="DP167" s="7"/>
      <c r="DQ167" s="7"/>
      <c r="DR167" s="7"/>
      <c r="DS167" s="7"/>
      <c r="DT167" s="7"/>
      <c r="DU167" s="7"/>
      <c r="DV167" s="7"/>
      <c r="DW167" s="7"/>
      <c r="DX167" s="7"/>
      <c r="DY167" s="7"/>
      <c r="DZ167" s="7"/>
      <c r="EA167" s="7"/>
      <c r="EB167" s="7"/>
      <c r="EC167" s="7"/>
      <c r="ED167" s="7"/>
      <c r="EE167" s="7"/>
      <c r="EF167" s="7"/>
      <c r="EG167" s="7"/>
      <c r="EH167" s="7"/>
      <c r="EI167" s="7"/>
      <c r="EJ167" s="7"/>
      <c r="EK167" s="7"/>
      <c r="EL167" s="7"/>
      <c r="EM167" s="7"/>
      <c r="EN167" s="7"/>
      <c r="EO167" s="7"/>
      <c r="EP167" s="7"/>
      <c r="EQ167" s="7"/>
      <c r="ER167" s="7"/>
      <c r="ES167" s="7"/>
      <c r="ET167" s="7"/>
      <c r="EU167" s="7"/>
      <c r="EV167" s="7"/>
      <c r="EW167" s="7"/>
      <c r="EX167" s="7"/>
    </row>
    <row r="168" spans="1:154" s="41" customFormat="1" ht="27" customHeight="1">
      <c r="A168" s="86">
        <v>161</v>
      </c>
      <c r="B168" s="54"/>
      <c r="C168" s="54"/>
      <c r="D168" s="52"/>
      <c r="E168" s="67" t="s">
        <v>20</v>
      </c>
      <c r="F168" s="55" t="s">
        <v>212</v>
      </c>
      <c r="G168" s="49">
        <v>67968</v>
      </c>
      <c r="H168" s="49">
        <f>40942+3327</f>
        <v>44269</v>
      </c>
      <c r="I168" s="49">
        <f t="shared" si="30"/>
        <v>-23699</v>
      </c>
      <c r="J168" s="50"/>
      <c r="K168" s="53"/>
      <c r="L168" s="42" t="s">
        <v>42</v>
      </c>
      <c r="M168" s="7"/>
      <c r="N168" s="7"/>
      <c r="O168" s="7"/>
      <c r="P168" s="7"/>
      <c r="Q168" s="7"/>
      <c r="R168" s="7"/>
      <c r="S168" s="7"/>
      <c r="T168" s="7"/>
      <c r="U168" s="7"/>
      <c r="V168" s="7"/>
      <c r="W168" s="7"/>
      <c r="X168" s="7"/>
      <c r="Y168" s="7"/>
      <c r="Z168" s="7"/>
      <c r="AA168" s="7"/>
      <c r="AB168" s="7"/>
      <c r="AC168" s="7"/>
      <c r="AD168" s="7"/>
      <c r="AE168" s="7"/>
      <c r="AF168" s="7"/>
      <c r="AG168" s="7"/>
      <c r="AH168" s="7"/>
      <c r="AI168" s="7"/>
      <c r="AJ168" s="7"/>
      <c r="AK168" s="7"/>
      <c r="AL168" s="7"/>
      <c r="AM168" s="7"/>
      <c r="AN168" s="7"/>
      <c r="AO168" s="7"/>
      <c r="AP168" s="7"/>
      <c r="AQ168" s="7"/>
      <c r="AR168" s="7"/>
      <c r="AS168" s="7"/>
      <c r="AT168" s="7"/>
      <c r="AU168" s="7"/>
      <c r="AV168" s="7"/>
      <c r="AW168" s="7"/>
      <c r="AX168" s="7"/>
      <c r="AY168" s="7"/>
      <c r="AZ168" s="7"/>
      <c r="BA168" s="7"/>
      <c r="BB168" s="7"/>
      <c r="BC168" s="7"/>
      <c r="BD168" s="7"/>
      <c r="BE168" s="7"/>
      <c r="BF168" s="7"/>
      <c r="BG168" s="7"/>
      <c r="BH168" s="7"/>
      <c r="BI168" s="7"/>
      <c r="BJ168" s="7"/>
      <c r="BK168" s="7"/>
      <c r="BL168" s="7"/>
      <c r="BM168" s="7"/>
      <c r="BN168" s="7"/>
      <c r="BO168" s="7"/>
      <c r="BP168" s="7"/>
      <c r="BQ168" s="7"/>
      <c r="BR168" s="7"/>
      <c r="BS168" s="7"/>
      <c r="BT168" s="7"/>
      <c r="BU168" s="7"/>
      <c r="BV168" s="7"/>
      <c r="BW168" s="7"/>
      <c r="BX168" s="7"/>
      <c r="BY168" s="7"/>
      <c r="BZ168" s="7"/>
      <c r="CA168" s="7"/>
      <c r="CB168" s="7"/>
      <c r="CC168" s="7"/>
      <c r="CD168" s="7"/>
      <c r="CE168" s="7"/>
      <c r="CF168" s="7"/>
      <c r="CG168" s="7"/>
      <c r="CH168" s="7"/>
      <c r="CI168" s="7"/>
      <c r="CJ168" s="7"/>
      <c r="CK168" s="7"/>
      <c r="CL168" s="7"/>
      <c r="CM168" s="7"/>
      <c r="CN168" s="7"/>
      <c r="CO168" s="7"/>
      <c r="CP168" s="7"/>
      <c r="CQ168" s="7"/>
      <c r="CR168" s="7"/>
      <c r="CS168" s="7"/>
      <c r="CT168" s="7"/>
      <c r="CU168" s="7"/>
      <c r="CV168" s="7"/>
      <c r="CW168" s="7"/>
      <c r="CX168" s="7"/>
      <c r="CY168" s="7"/>
      <c r="CZ168" s="7"/>
      <c r="DA168" s="7"/>
      <c r="DB168" s="7"/>
      <c r="DC168" s="7"/>
      <c r="DD168" s="7"/>
      <c r="DE168" s="7"/>
      <c r="DF168" s="7"/>
      <c r="DG168" s="7"/>
      <c r="DH168" s="7"/>
      <c r="DI168" s="7"/>
      <c r="DJ168" s="7"/>
      <c r="DK168" s="7"/>
      <c r="DL168" s="7"/>
      <c r="DM168" s="7"/>
      <c r="DN168" s="7"/>
      <c r="DO168" s="7"/>
      <c r="DP168" s="7"/>
      <c r="DQ168" s="7"/>
      <c r="DR168" s="7"/>
      <c r="DS168" s="7"/>
      <c r="DT168" s="7"/>
      <c r="DU168" s="7"/>
      <c r="DV168" s="7"/>
      <c r="DW168" s="7"/>
      <c r="DX168" s="7"/>
      <c r="DY168" s="7"/>
      <c r="DZ168" s="7"/>
      <c r="EA168" s="7"/>
      <c r="EB168" s="7"/>
      <c r="EC168" s="7"/>
      <c r="ED168" s="7"/>
      <c r="EE168" s="7"/>
      <c r="EF168" s="7"/>
      <c r="EG168" s="7"/>
      <c r="EH168" s="7"/>
      <c r="EI168" s="7"/>
      <c r="EJ168" s="7"/>
      <c r="EK168" s="7"/>
      <c r="EL168" s="7"/>
      <c r="EM168" s="7"/>
      <c r="EN168" s="7"/>
      <c r="EO168" s="7"/>
      <c r="EP168" s="7"/>
      <c r="EQ168" s="7"/>
      <c r="ER168" s="7"/>
      <c r="ES168" s="7"/>
      <c r="ET168" s="7"/>
      <c r="EU168" s="7"/>
      <c r="EV168" s="7"/>
      <c r="EW168" s="7"/>
      <c r="EX168" s="7"/>
    </row>
    <row r="169" spans="1:154" s="91" customFormat="1" ht="26">
      <c r="A169" s="86">
        <v>162</v>
      </c>
      <c r="B169" s="124" t="s">
        <v>213</v>
      </c>
      <c r="C169" s="126"/>
      <c r="D169" s="126"/>
      <c r="E169" s="125"/>
      <c r="F169" s="48"/>
      <c r="G169" s="87">
        <f t="shared" ref="G169:H171" si="32">+G170</f>
        <v>12700000</v>
      </c>
      <c r="H169" s="87">
        <f t="shared" si="32"/>
        <v>7400000</v>
      </c>
      <c r="I169" s="87">
        <f t="shared" si="30"/>
        <v>-5300000</v>
      </c>
      <c r="J169" s="88"/>
      <c r="K169" s="89"/>
      <c r="L169" s="90" t="s">
        <v>42</v>
      </c>
    </row>
    <row r="170" spans="1:154" s="91" customFormat="1" ht="26">
      <c r="A170" s="86">
        <v>163</v>
      </c>
      <c r="B170" s="106"/>
      <c r="C170" s="124" t="s">
        <v>214</v>
      </c>
      <c r="D170" s="126"/>
      <c r="E170" s="125"/>
      <c r="F170" s="48"/>
      <c r="G170" s="87">
        <f t="shared" si="32"/>
        <v>12700000</v>
      </c>
      <c r="H170" s="87">
        <f t="shared" si="32"/>
        <v>7400000</v>
      </c>
      <c r="I170" s="87">
        <f t="shared" si="30"/>
        <v>-5300000</v>
      </c>
      <c r="J170" s="88"/>
      <c r="K170" s="89"/>
      <c r="L170" s="109"/>
      <c r="M170" s="110"/>
      <c r="N170" s="90" t="s">
        <v>42</v>
      </c>
    </row>
    <row r="171" spans="1:154" s="91" customFormat="1" ht="26">
      <c r="A171" s="86">
        <v>164</v>
      </c>
      <c r="B171" s="94"/>
      <c r="C171" s="94"/>
      <c r="D171" s="147" t="s">
        <v>215</v>
      </c>
      <c r="E171" s="148"/>
      <c r="F171" s="102"/>
      <c r="G171" s="103">
        <f t="shared" si="32"/>
        <v>12700000</v>
      </c>
      <c r="H171" s="103">
        <f t="shared" si="32"/>
        <v>7400000</v>
      </c>
      <c r="I171" s="103">
        <f t="shared" si="30"/>
        <v>-5300000</v>
      </c>
      <c r="J171" s="104"/>
      <c r="K171" s="105"/>
      <c r="L171" s="90" t="s">
        <v>42</v>
      </c>
    </row>
    <row r="172" spans="1:154" s="91" customFormat="1" ht="26">
      <c r="A172" s="86">
        <v>165</v>
      </c>
      <c r="B172" s="94"/>
      <c r="C172" s="94"/>
      <c r="D172" s="111"/>
      <c r="E172" s="112" t="s">
        <v>216</v>
      </c>
      <c r="F172" s="95" t="s">
        <v>217</v>
      </c>
      <c r="G172" s="87">
        <v>12700000</v>
      </c>
      <c r="H172" s="87">
        <v>7400000</v>
      </c>
      <c r="I172" s="87">
        <f t="shared" si="30"/>
        <v>-5300000</v>
      </c>
      <c r="J172" s="88"/>
      <c r="K172" s="93"/>
      <c r="L172" s="90" t="s">
        <v>42</v>
      </c>
    </row>
    <row r="173" spans="1:154" s="41" customFormat="1" ht="27" customHeight="1" thickBot="1">
      <c r="A173" s="144" t="s">
        <v>21</v>
      </c>
      <c r="B173" s="145"/>
      <c r="C173" s="145"/>
      <c r="D173" s="145"/>
      <c r="E173" s="146"/>
      <c r="F173" s="65"/>
      <c r="G173" s="38">
        <f>+G8+G44+G60+G64+G68+G72+G76+G80+G84+G88+G92+G98+G105+G109+G147+G130+G136+G143+G126+G118+G113+G169</f>
        <v>981160912</v>
      </c>
      <c r="H173" s="38">
        <f>+H8+H44+H60+H64+H68+H72+H76+H80+H84+H88+H92+H98+H105+H109+H147+H130+H136+H143+H126+H118+H113+H169</f>
        <v>1032353235</v>
      </c>
      <c r="I173" s="70">
        <f t="shared" ref="I173" si="33">H173-G173</f>
        <v>51192323</v>
      </c>
      <c r="J173" s="63"/>
      <c r="K173" s="66"/>
      <c r="L173" s="42"/>
      <c r="M173" s="7"/>
      <c r="N173" s="7"/>
      <c r="O173" s="7"/>
      <c r="P173" s="7"/>
      <c r="Q173" s="7"/>
      <c r="R173" s="7"/>
      <c r="S173" s="7"/>
      <c r="T173" s="7"/>
      <c r="U173" s="7"/>
      <c r="V173" s="7"/>
      <c r="W173" s="7"/>
      <c r="X173" s="7"/>
      <c r="Y173" s="7"/>
      <c r="Z173" s="7"/>
      <c r="AA173" s="7"/>
      <c r="AB173" s="7"/>
      <c r="AC173" s="7"/>
      <c r="AD173" s="7"/>
      <c r="AE173" s="7"/>
      <c r="AF173" s="7"/>
      <c r="AG173" s="7"/>
      <c r="AH173" s="7"/>
      <c r="AI173" s="7"/>
      <c r="AJ173" s="7"/>
      <c r="AK173" s="7"/>
      <c r="AL173" s="7"/>
      <c r="AM173" s="7"/>
      <c r="AN173" s="7"/>
      <c r="AO173" s="7"/>
      <c r="AP173" s="7"/>
      <c r="AQ173" s="7"/>
      <c r="AR173" s="7"/>
      <c r="AS173" s="7"/>
      <c r="AT173" s="7"/>
      <c r="AU173" s="7"/>
      <c r="AV173" s="7"/>
      <c r="AW173" s="7"/>
      <c r="AX173" s="7"/>
      <c r="AY173" s="7"/>
      <c r="AZ173" s="7"/>
      <c r="BA173" s="7"/>
      <c r="BB173" s="7"/>
      <c r="BC173" s="7"/>
      <c r="BD173" s="7"/>
      <c r="BE173" s="7"/>
      <c r="BF173" s="7"/>
      <c r="BG173" s="7"/>
      <c r="BH173" s="7"/>
      <c r="BI173" s="7"/>
      <c r="BJ173" s="7"/>
      <c r="BK173" s="7"/>
      <c r="BL173" s="7"/>
      <c r="BM173" s="7"/>
      <c r="BN173" s="7"/>
      <c r="BO173" s="7"/>
      <c r="BP173" s="7"/>
      <c r="BQ173" s="7"/>
      <c r="BR173" s="7"/>
      <c r="BS173" s="7"/>
      <c r="BT173" s="7"/>
      <c r="BU173" s="7"/>
      <c r="BV173" s="7"/>
      <c r="BW173" s="7"/>
      <c r="BX173" s="7"/>
      <c r="BY173" s="7"/>
      <c r="BZ173" s="7"/>
      <c r="CA173" s="7"/>
      <c r="CB173" s="7"/>
      <c r="CC173" s="7"/>
      <c r="CD173" s="7"/>
      <c r="CE173" s="7"/>
      <c r="CF173" s="7"/>
      <c r="CG173" s="7"/>
      <c r="CH173" s="7"/>
      <c r="CI173" s="7"/>
      <c r="CJ173" s="7"/>
      <c r="CK173" s="7"/>
      <c r="CL173" s="7"/>
      <c r="CM173" s="7"/>
      <c r="CN173" s="7"/>
      <c r="CO173" s="7"/>
      <c r="CP173" s="7"/>
      <c r="CQ173" s="7"/>
      <c r="CR173" s="7"/>
      <c r="CS173" s="7"/>
      <c r="CT173" s="7"/>
      <c r="CU173" s="7"/>
      <c r="CV173" s="7"/>
      <c r="CW173" s="7"/>
      <c r="CX173" s="7"/>
      <c r="CY173" s="7"/>
      <c r="CZ173" s="7"/>
      <c r="DA173" s="7"/>
      <c r="DB173" s="7"/>
      <c r="DC173" s="7"/>
      <c r="DD173" s="7"/>
      <c r="DE173" s="7"/>
      <c r="DF173" s="7"/>
      <c r="DG173" s="7"/>
      <c r="DH173" s="7"/>
      <c r="DI173" s="7"/>
      <c r="DJ173" s="7"/>
      <c r="DK173" s="7"/>
      <c r="DL173" s="7"/>
      <c r="DM173" s="7"/>
      <c r="DN173" s="7"/>
      <c r="DO173" s="7"/>
      <c r="DP173" s="7"/>
      <c r="DQ173" s="7"/>
      <c r="DR173" s="7"/>
      <c r="DS173" s="7"/>
      <c r="DT173" s="7"/>
      <c r="DU173" s="7"/>
      <c r="DV173" s="7"/>
      <c r="DW173" s="7"/>
      <c r="DX173" s="7"/>
      <c r="DY173" s="7"/>
      <c r="DZ173" s="7"/>
      <c r="EA173" s="7"/>
      <c r="EB173" s="7"/>
      <c r="EC173" s="7"/>
      <c r="ED173" s="7"/>
      <c r="EE173" s="7"/>
      <c r="EF173" s="7"/>
      <c r="EG173" s="7"/>
      <c r="EH173" s="7"/>
      <c r="EI173" s="7"/>
      <c r="EJ173" s="7"/>
      <c r="EK173" s="7"/>
      <c r="EL173" s="7"/>
      <c r="EM173" s="7"/>
      <c r="EN173" s="7"/>
      <c r="EO173" s="7"/>
      <c r="EP173" s="7"/>
      <c r="EQ173" s="7"/>
      <c r="ER173" s="7"/>
      <c r="ES173" s="7"/>
      <c r="ET173" s="7"/>
      <c r="EU173" s="7"/>
      <c r="EV173" s="7"/>
      <c r="EW173" s="7"/>
      <c r="EX173" s="7"/>
    </row>
    <row r="174" spans="1:154" s="41" customFormat="1" ht="14">
      <c r="A174" s="71"/>
      <c r="B174" s="71"/>
      <c r="C174" s="71"/>
      <c r="D174" s="71"/>
      <c r="E174" s="71"/>
      <c r="F174" s="72"/>
      <c r="G174" s="73"/>
      <c r="H174" s="73"/>
      <c r="I174" s="73"/>
      <c r="J174" s="74"/>
      <c r="K174" s="75"/>
      <c r="L174" s="42"/>
      <c r="M174" s="7"/>
      <c r="N174" s="7"/>
      <c r="O174" s="7"/>
      <c r="P174" s="7"/>
      <c r="Q174" s="7"/>
      <c r="R174" s="7"/>
      <c r="S174" s="7"/>
      <c r="T174" s="7"/>
      <c r="U174" s="7"/>
      <c r="V174" s="7"/>
      <c r="W174" s="7"/>
      <c r="X174" s="7"/>
      <c r="Y174" s="7"/>
      <c r="Z174" s="7"/>
      <c r="AA174" s="7"/>
      <c r="AB174" s="7"/>
      <c r="AC174" s="7"/>
      <c r="AD174" s="7"/>
      <c r="AE174" s="7"/>
      <c r="AF174" s="7"/>
      <c r="AG174" s="7"/>
      <c r="AH174" s="7"/>
      <c r="AI174" s="7"/>
      <c r="AJ174" s="7"/>
      <c r="AK174" s="7"/>
      <c r="AL174" s="7"/>
      <c r="AM174" s="7"/>
      <c r="AN174" s="7"/>
      <c r="AO174" s="7"/>
      <c r="AP174" s="7"/>
      <c r="AQ174" s="7"/>
      <c r="AR174" s="7"/>
      <c r="AS174" s="7"/>
      <c r="AT174" s="7"/>
      <c r="AU174" s="7"/>
      <c r="AV174" s="7"/>
      <c r="AW174" s="7"/>
      <c r="AX174" s="7"/>
      <c r="AY174" s="7"/>
      <c r="AZ174" s="7"/>
      <c r="BA174" s="7"/>
      <c r="BB174" s="7"/>
      <c r="BC174" s="7"/>
      <c r="BD174" s="7"/>
      <c r="BE174" s="7"/>
      <c r="BF174" s="7"/>
      <c r="BG174" s="7"/>
      <c r="BH174" s="7"/>
      <c r="BI174" s="7"/>
      <c r="BJ174" s="7"/>
      <c r="BK174" s="7"/>
      <c r="BL174" s="7"/>
      <c r="BM174" s="7"/>
      <c r="BN174" s="7"/>
      <c r="BO174" s="7"/>
      <c r="BP174" s="7"/>
      <c r="BQ174" s="7"/>
      <c r="BR174" s="7"/>
      <c r="BS174" s="7"/>
      <c r="BT174" s="7"/>
      <c r="BU174" s="7"/>
      <c r="BV174" s="7"/>
      <c r="BW174" s="7"/>
      <c r="BX174" s="7"/>
      <c r="BY174" s="7"/>
      <c r="BZ174" s="7"/>
      <c r="CA174" s="7"/>
      <c r="CB174" s="7"/>
      <c r="CC174" s="7"/>
      <c r="CD174" s="7"/>
      <c r="CE174" s="7"/>
      <c r="CF174" s="7"/>
      <c r="CG174" s="7"/>
      <c r="CH174" s="7"/>
      <c r="CI174" s="7"/>
      <c r="CJ174" s="7"/>
      <c r="CK174" s="7"/>
      <c r="CL174" s="7"/>
      <c r="CM174" s="7"/>
      <c r="CN174" s="7"/>
      <c r="CO174" s="7"/>
      <c r="CP174" s="7"/>
      <c r="CQ174" s="7"/>
      <c r="CR174" s="7"/>
      <c r="CS174" s="7"/>
      <c r="CT174" s="7"/>
      <c r="CU174" s="7"/>
      <c r="CV174" s="7"/>
      <c r="CW174" s="7"/>
      <c r="CX174" s="7"/>
      <c r="CY174" s="7"/>
      <c r="CZ174" s="7"/>
      <c r="DA174" s="7"/>
      <c r="DB174" s="7"/>
      <c r="DC174" s="7"/>
      <c r="DD174" s="7"/>
      <c r="DE174" s="7"/>
      <c r="DF174" s="7"/>
      <c r="DG174" s="7"/>
      <c r="DH174" s="7"/>
      <c r="DI174" s="7"/>
      <c r="DJ174" s="7"/>
      <c r="DK174" s="7"/>
      <c r="DL174" s="7"/>
      <c r="DM174" s="7"/>
      <c r="DN174" s="7"/>
      <c r="DO174" s="7"/>
      <c r="DP174" s="7"/>
      <c r="DQ174" s="7"/>
      <c r="DR174" s="7"/>
      <c r="DS174" s="7"/>
      <c r="DT174" s="7"/>
      <c r="DU174" s="7"/>
      <c r="DV174" s="7"/>
      <c r="DW174" s="7"/>
      <c r="DX174" s="7"/>
      <c r="DY174" s="7"/>
      <c r="DZ174" s="7"/>
      <c r="EA174" s="7"/>
      <c r="EB174" s="7"/>
      <c r="EC174" s="7"/>
      <c r="ED174" s="7"/>
      <c r="EE174" s="7"/>
      <c r="EF174" s="7"/>
      <c r="EG174" s="7"/>
      <c r="EH174" s="7"/>
      <c r="EI174" s="7"/>
      <c r="EJ174" s="7"/>
      <c r="EK174" s="7"/>
      <c r="EL174" s="7"/>
      <c r="EM174" s="7"/>
      <c r="EN174" s="7"/>
      <c r="EO174" s="7"/>
      <c r="EP174" s="7"/>
      <c r="EQ174" s="7"/>
      <c r="ER174" s="7"/>
      <c r="ES174" s="7"/>
      <c r="ET174" s="7"/>
      <c r="EU174" s="7"/>
      <c r="EV174" s="7"/>
      <c r="EW174" s="7"/>
      <c r="EX174" s="7"/>
    </row>
    <row r="175" spans="1:154" s="68" customFormat="1" ht="13">
      <c r="A175" s="76"/>
      <c r="B175" s="77"/>
      <c r="C175" s="78"/>
      <c r="D175" s="78"/>
      <c r="E175" s="78"/>
      <c r="F175" s="113"/>
      <c r="G175" s="113"/>
      <c r="H175" s="113"/>
      <c r="I175" s="113"/>
      <c r="J175" s="79"/>
      <c r="K175" s="80"/>
      <c r="L175" s="81"/>
    </row>
    <row r="176" spans="1:154" s="41" customFormat="1" ht="13">
      <c r="A176" s="47"/>
      <c r="B176" s="39"/>
      <c r="C176" s="39"/>
      <c r="D176" s="39"/>
      <c r="E176" s="39"/>
      <c r="F176" s="82"/>
      <c r="G176" s="73"/>
      <c r="H176" s="73"/>
      <c r="I176" s="73"/>
      <c r="J176" s="31"/>
      <c r="K176" s="80"/>
      <c r="L176" s="42"/>
      <c r="M176" s="7"/>
      <c r="N176" s="7"/>
      <c r="O176" s="7"/>
      <c r="P176" s="7"/>
      <c r="Q176" s="7"/>
      <c r="R176" s="7"/>
      <c r="S176" s="7"/>
      <c r="T176" s="7"/>
      <c r="U176" s="7"/>
      <c r="V176" s="7"/>
      <c r="W176" s="7"/>
      <c r="X176" s="7"/>
      <c r="Y176" s="7"/>
      <c r="Z176" s="7"/>
      <c r="AA176" s="7"/>
      <c r="AB176" s="7"/>
      <c r="AC176" s="7"/>
      <c r="AD176" s="7"/>
      <c r="AE176" s="7"/>
      <c r="AF176" s="7"/>
      <c r="AG176" s="7"/>
      <c r="AH176" s="7"/>
      <c r="AI176" s="7"/>
      <c r="AJ176" s="7"/>
      <c r="AK176" s="7"/>
      <c r="AL176" s="7"/>
      <c r="AM176" s="7"/>
      <c r="AN176" s="7"/>
      <c r="AO176" s="7"/>
      <c r="AP176" s="7"/>
      <c r="AQ176" s="7"/>
      <c r="AR176" s="7"/>
      <c r="AS176" s="7"/>
      <c r="AT176" s="7"/>
      <c r="AU176" s="7"/>
      <c r="AV176" s="7"/>
      <c r="AW176" s="7"/>
      <c r="AX176" s="7"/>
      <c r="AY176" s="7"/>
      <c r="AZ176" s="7"/>
      <c r="BA176" s="7"/>
      <c r="BB176" s="7"/>
      <c r="BC176" s="7"/>
      <c r="BD176" s="7"/>
      <c r="BE176" s="7"/>
      <c r="BF176" s="7"/>
      <c r="BG176" s="7"/>
      <c r="BH176" s="7"/>
      <c r="BI176" s="7"/>
      <c r="BJ176" s="7"/>
      <c r="BK176" s="7"/>
      <c r="BL176" s="7"/>
      <c r="BM176" s="7"/>
      <c r="BN176" s="7"/>
      <c r="BO176" s="7"/>
      <c r="BP176" s="7"/>
      <c r="BQ176" s="7"/>
      <c r="BR176" s="7"/>
      <c r="BS176" s="7"/>
      <c r="BT176" s="7"/>
      <c r="BU176" s="7"/>
      <c r="BV176" s="7"/>
      <c r="BW176" s="7"/>
      <c r="BX176" s="7"/>
      <c r="BY176" s="7"/>
      <c r="BZ176" s="7"/>
      <c r="CA176" s="7"/>
      <c r="CB176" s="7"/>
      <c r="CC176" s="7"/>
      <c r="CD176" s="7"/>
      <c r="CE176" s="7"/>
      <c r="CF176" s="7"/>
      <c r="CG176" s="7"/>
      <c r="CH176" s="7"/>
      <c r="CI176" s="7"/>
      <c r="CJ176" s="7"/>
      <c r="CK176" s="7"/>
      <c r="CL176" s="7"/>
      <c r="CM176" s="7"/>
      <c r="CN176" s="7"/>
      <c r="CO176" s="7"/>
      <c r="CP176" s="7"/>
      <c r="CQ176" s="7"/>
      <c r="CR176" s="7"/>
      <c r="CS176" s="7"/>
      <c r="CT176" s="7"/>
      <c r="CU176" s="7"/>
      <c r="CV176" s="7"/>
      <c r="CW176" s="7"/>
      <c r="CX176" s="7"/>
      <c r="CY176" s="7"/>
      <c r="CZ176" s="7"/>
      <c r="DA176" s="7"/>
      <c r="DB176" s="7"/>
      <c r="DC176" s="7"/>
      <c r="DD176" s="7"/>
      <c r="DE176" s="7"/>
      <c r="DF176" s="7"/>
      <c r="DG176" s="7"/>
      <c r="DH176" s="7"/>
      <c r="DI176" s="7"/>
      <c r="DJ176" s="7"/>
      <c r="DK176" s="7"/>
      <c r="DL176" s="7"/>
      <c r="DM176" s="7"/>
      <c r="DN176" s="7"/>
      <c r="DO176" s="7"/>
      <c r="DP176" s="7"/>
      <c r="DQ176" s="7"/>
      <c r="DR176" s="7"/>
      <c r="DS176" s="7"/>
      <c r="DT176" s="7"/>
      <c r="DU176" s="7"/>
      <c r="DV176" s="7"/>
      <c r="DW176" s="7"/>
      <c r="DX176" s="7"/>
      <c r="DY176" s="7"/>
      <c r="DZ176" s="7"/>
      <c r="EA176" s="7"/>
      <c r="EB176" s="7"/>
      <c r="EC176" s="7"/>
      <c r="ED176" s="7"/>
      <c r="EE176" s="7"/>
      <c r="EF176" s="7"/>
      <c r="EG176" s="7"/>
      <c r="EH176" s="7"/>
      <c r="EI176" s="7"/>
      <c r="EJ176" s="7"/>
      <c r="EK176" s="7"/>
      <c r="EL176" s="7"/>
      <c r="EM176" s="7"/>
      <c r="EN176" s="7"/>
      <c r="EO176" s="7"/>
      <c r="EP176" s="7"/>
      <c r="EQ176" s="7"/>
      <c r="ER176" s="7"/>
      <c r="ES176" s="7"/>
      <c r="ET176" s="7"/>
      <c r="EU176" s="7"/>
      <c r="EV176" s="7"/>
      <c r="EW176" s="7"/>
      <c r="EX176" s="7"/>
    </row>
    <row r="177" spans="1:154" s="41" customFormat="1" ht="13">
      <c r="A177" s="47"/>
      <c r="B177" s="39"/>
      <c r="C177" s="39"/>
      <c r="D177" s="39"/>
      <c r="E177" s="39"/>
      <c r="F177" s="82"/>
      <c r="G177" s="73"/>
      <c r="H177" s="73"/>
      <c r="I177" s="73"/>
      <c r="J177" s="31"/>
      <c r="K177" s="80"/>
      <c r="L177" s="42"/>
      <c r="M177" s="7"/>
      <c r="N177" s="7"/>
      <c r="O177" s="7"/>
      <c r="P177" s="7"/>
      <c r="Q177" s="7"/>
      <c r="R177" s="7"/>
      <c r="S177" s="7"/>
      <c r="T177" s="7"/>
      <c r="U177" s="7"/>
      <c r="V177" s="7"/>
      <c r="W177" s="7"/>
      <c r="X177" s="7"/>
      <c r="Y177" s="7"/>
      <c r="Z177" s="7"/>
      <c r="AA177" s="7"/>
      <c r="AB177" s="7"/>
      <c r="AC177" s="7"/>
      <c r="AD177" s="7"/>
      <c r="AE177" s="7"/>
      <c r="AF177" s="7"/>
      <c r="AG177" s="7"/>
      <c r="AH177" s="7"/>
      <c r="AI177" s="7"/>
      <c r="AJ177" s="7"/>
      <c r="AK177" s="7"/>
      <c r="AL177" s="7"/>
      <c r="AM177" s="7"/>
      <c r="AN177" s="7"/>
      <c r="AO177" s="7"/>
      <c r="AP177" s="7"/>
      <c r="AQ177" s="7"/>
      <c r="AR177" s="7"/>
      <c r="AS177" s="7"/>
      <c r="AT177" s="7"/>
      <c r="AU177" s="7"/>
      <c r="AV177" s="7"/>
      <c r="AW177" s="7"/>
      <c r="AX177" s="7"/>
      <c r="AY177" s="7"/>
      <c r="AZ177" s="7"/>
      <c r="BA177" s="7"/>
      <c r="BB177" s="7"/>
      <c r="BC177" s="7"/>
      <c r="BD177" s="7"/>
      <c r="BE177" s="7"/>
      <c r="BF177" s="7"/>
      <c r="BG177" s="7"/>
      <c r="BH177" s="7"/>
      <c r="BI177" s="7"/>
      <c r="BJ177" s="7"/>
      <c r="BK177" s="7"/>
      <c r="BL177" s="7"/>
      <c r="BM177" s="7"/>
      <c r="BN177" s="7"/>
      <c r="BO177" s="7"/>
      <c r="BP177" s="7"/>
      <c r="BQ177" s="7"/>
      <c r="BR177" s="7"/>
      <c r="BS177" s="7"/>
      <c r="BT177" s="7"/>
      <c r="BU177" s="7"/>
      <c r="BV177" s="7"/>
      <c r="BW177" s="7"/>
      <c r="BX177" s="7"/>
      <c r="BY177" s="7"/>
      <c r="BZ177" s="7"/>
      <c r="CA177" s="7"/>
      <c r="CB177" s="7"/>
      <c r="CC177" s="7"/>
      <c r="CD177" s="7"/>
      <c r="CE177" s="7"/>
      <c r="CF177" s="7"/>
      <c r="CG177" s="7"/>
      <c r="CH177" s="7"/>
      <c r="CI177" s="7"/>
      <c r="CJ177" s="7"/>
      <c r="CK177" s="7"/>
      <c r="CL177" s="7"/>
      <c r="CM177" s="7"/>
      <c r="CN177" s="7"/>
      <c r="CO177" s="7"/>
      <c r="CP177" s="7"/>
      <c r="CQ177" s="7"/>
      <c r="CR177" s="7"/>
      <c r="CS177" s="7"/>
      <c r="CT177" s="7"/>
      <c r="CU177" s="7"/>
      <c r="CV177" s="7"/>
      <c r="CW177" s="7"/>
      <c r="CX177" s="7"/>
      <c r="CY177" s="7"/>
      <c r="CZ177" s="7"/>
      <c r="DA177" s="7"/>
      <c r="DB177" s="7"/>
      <c r="DC177" s="7"/>
      <c r="DD177" s="7"/>
      <c r="DE177" s="7"/>
      <c r="DF177" s="7"/>
      <c r="DG177" s="7"/>
      <c r="DH177" s="7"/>
      <c r="DI177" s="7"/>
      <c r="DJ177" s="7"/>
      <c r="DK177" s="7"/>
      <c r="DL177" s="7"/>
      <c r="DM177" s="7"/>
      <c r="DN177" s="7"/>
      <c r="DO177" s="7"/>
      <c r="DP177" s="7"/>
      <c r="DQ177" s="7"/>
      <c r="DR177" s="7"/>
      <c r="DS177" s="7"/>
      <c r="DT177" s="7"/>
      <c r="DU177" s="7"/>
      <c r="DV177" s="7"/>
      <c r="DW177" s="7"/>
      <c r="DX177" s="7"/>
      <c r="DY177" s="7"/>
      <c r="DZ177" s="7"/>
      <c r="EA177" s="7"/>
      <c r="EB177" s="7"/>
      <c r="EC177" s="7"/>
      <c r="ED177" s="7"/>
      <c r="EE177" s="7"/>
      <c r="EF177" s="7"/>
      <c r="EG177" s="7"/>
      <c r="EH177" s="7"/>
      <c r="EI177" s="7"/>
      <c r="EJ177" s="7"/>
      <c r="EK177" s="7"/>
      <c r="EL177" s="7"/>
      <c r="EM177" s="7"/>
      <c r="EN177" s="7"/>
      <c r="EO177" s="7"/>
      <c r="EP177" s="7"/>
      <c r="EQ177" s="7"/>
      <c r="ER177" s="7"/>
      <c r="ES177" s="7"/>
      <c r="ET177" s="7"/>
      <c r="EU177" s="7"/>
      <c r="EV177" s="7"/>
      <c r="EW177" s="7"/>
      <c r="EX177" s="7"/>
    </row>
    <row r="178" spans="1:154" s="68" customFormat="1" ht="13">
      <c r="A178" s="76"/>
      <c r="B178" s="30"/>
      <c r="C178" s="30"/>
      <c r="D178" s="30"/>
      <c r="E178" s="30"/>
      <c r="F178" s="82"/>
      <c r="G178" s="73"/>
      <c r="H178" s="73"/>
      <c r="I178" s="73"/>
      <c r="J178" s="31"/>
      <c r="K178" s="80"/>
      <c r="L178" s="81"/>
    </row>
    <row r="179" spans="1:154" s="41" customFormat="1" ht="13">
      <c r="A179" s="47"/>
      <c r="B179" s="39"/>
      <c r="C179" s="39"/>
      <c r="D179" s="39"/>
      <c r="E179" s="39"/>
      <c r="F179" s="82"/>
      <c r="G179" s="73"/>
      <c r="H179" s="73"/>
      <c r="I179" s="73"/>
      <c r="J179" s="31"/>
      <c r="K179" s="80"/>
      <c r="L179" s="42"/>
      <c r="M179" s="7"/>
      <c r="N179" s="7"/>
      <c r="O179" s="7"/>
      <c r="P179" s="7"/>
      <c r="Q179" s="7"/>
      <c r="R179" s="7"/>
      <c r="S179" s="7"/>
      <c r="T179" s="7"/>
      <c r="U179" s="7"/>
      <c r="V179" s="7"/>
      <c r="W179" s="7"/>
      <c r="X179" s="7"/>
      <c r="Y179" s="7"/>
      <c r="Z179" s="7"/>
      <c r="AA179" s="7"/>
      <c r="AB179" s="7"/>
      <c r="AC179" s="7"/>
      <c r="AD179" s="7"/>
      <c r="AE179" s="7"/>
      <c r="AF179" s="7"/>
      <c r="AG179" s="7"/>
      <c r="AH179" s="7"/>
      <c r="AI179" s="7"/>
      <c r="AJ179" s="7"/>
      <c r="AK179" s="7"/>
      <c r="AL179" s="7"/>
      <c r="AM179" s="7"/>
      <c r="AN179" s="7"/>
      <c r="AO179" s="7"/>
      <c r="AP179" s="7"/>
      <c r="AQ179" s="7"/>
      <c r="AR179" s="7"/>
      <c r="AS179" s="7"/>
      <c r="AT179" s="7"/>
      <c r="AU179" s="7"/>
      <c r="AV179" s="7"/>
      <c r="AW179" s="7"/>
      <c r="AX179" s="7"/>
      <c r="AY179" s="7"/>
      <c r="AZ179" s="7"/>
      <c r="BA179" s="7"/>
      <c r="BB179" s="7"/>
      <c r="BC179" s="7"/>
      <c r="BD179" s="7"/>
      <c r="BE179" s="7"/>
      <c r="BF179" s="7"/>
      <c r="BG179" s="7"/>
      <c r="BH179" s="7"/>
      <c r="BI179" s="7"/>
      <c r="BJ179" s="7"/>
      <c r="BK179" s="7"/>
      <c r="BL179" s="7"/>
      <c r="BM179" s="7"/>
      <c r="BN179" s="7"/>
      <c r="BO179" s="7"/>
      <c r="BP179" s="7"/>
      <c r="BQ179" s="7"/>
      <c r="BR179" s="7"/>
      <c r="BS179" s="7"/>
      <c r="BT179" s="7"/>
      <c r="BU179" s="7"/>
      <c r="BV179" s="7"/>
      <c r="BW179" s="7"/>
      <c r="BX179" s="7"/>
      <c r="BY179" s="7"/>
      <c r="BZ179" s="7"/>
      <c r="CA179" s="7"/>
      <c r="CB179" s="7"/>
      <c r="CC179" s="7"/>
      <c r="CD179" s="7"/>
      <c r="CE179" s="7"/>
      <c r="CF179" s="7"/>
      <c r="CG179" s="7"/>
      <c r="CH179" s="7"/>
      <c r="CI179" s="7"/>
      <c r="CJ179" s="7"/>
      <c r="CK179" s="7"/>
      <c r="CL179" s="7"/>
      <c r="CM179" s="7"/>
      <c r="CN179" s="7"/>
      <c r="CO179" s="7"/>
      <c r="CP179" s="7"/>
      <c r="CQ179" s="7"/>
      <c r="CR179" s="7"/>
      <c r="CS179" s="7"/>
      <c r="CT179" s="7"/>
      <c r="CU179" s="7"/>
      <c r="CV179" s="7"/>
      <c r="CW179" s="7"/>
      <c r="CX179" s="7"/>
      <c r="CY179" s="7"/>
      <c r="CZ179" s="7"/>
      <c r="DA179" s="7"/>
      <c r="DB179" s="7"/>
      <c r="DC179" s="7"/>
      <c r="DD179" s="7"/>
      <c r="DE179" s="7"/>
      <c r="DF179" s="7"/>
      <c r="DG179" s="7"/>
      <c r="DH179" s="7"/>
      <c r="DI179" s="7"/>
      <c r="DJ179" s="7"/>
      <c r="DK179" s="7"/>
      <c r="DL179" s="7"/>
      <c r="DM179" s="7"/>
      <c r="DN179" s="7"/>
      <c r="DO179" s="7"/>
      <c r="DP179" s="7"/>
      <c r="DQ179" s="7"/>
      <c r="DR179" s="7"/>
      <c r="DS179" s="7"/>
      <c r="DT179" s="7"/>
      <c r="DU179" s="7"/>
      <c r="DV179" s="7"/>
      <c r="DW179" s="7"/>
      <c r="DX179" s="7"/>
      <c r="DY179" s="7"/>
      <c r="DZ179" s="7"/>
      <c r="EA179" s="7"/>
      <c r="EB179" s="7"/>
      <c r="EC179" s="7"/>
      <c r="ED179" s="7"/>
      <c r="EE179" s="7"/>
      <c r="EF179" s="7"/>
      <c r="EG179" s="7"/>
      <c r="EH179" s="7"/>
      <c r="EI179" s="7"/>
      <c r="EJ179" s="7"/>
      <c r="EK179" s="7"/>
      <c r="EL179" s="7"/>
      <c r="EM179" s="7"/>
      <c r="EN179" s="7"/>
      <c r="EO179" s="7"/>
      <c r="EP179" s="7"/>
      <c r="EQ179" s="7"/>
      <c r="ER179" s="7"/>
      <c r="ES179" s="7"/>
      <c r="ET179" s="7"/>
      <c r="EU179" s="7"/>
      <c r="EV179" s="7"/>
      <c r="EW179" s="7"/>
      <c r="EX179" s="7"/>
    </row>
    <row r="180" spans="1:154" s="41" customFormat="1" ht="13">
      <c r="A180" s="47"/>
      <c r="B180" s="39"/>
      <c r="C180" s="39"/>
      <c r="D180" s="39"/>
      <c r="E180" s="39"/>
      <c r="F180" s="82"/>
      <c r="G180" s="73"/>
      <c r="H180" s="73"/>
      <c r="I180" s="73"/>
      <c r="J180" s="31"/>
      <c r="K180" s="80"/>
      <c r="L180" s="42"/>
      <c r="M180" s="7"/>
      <c r="N180" s="7"/>
      <c r="O180" s="7"/>
      <c r="P180" s="7"/>
      <c r="Q180" s="7"/>
      <c r="R180" s="7"/>
      <c r="S180" s="7"/>
      <c r="T180" s="7"/>
      <c r="U180" s="7"/>
      <c r="V180" s="7"/>
      <c r="W180" s="7"/>
      <c r="X180" s="7"/>
      <c r="Y180" s="7"/>
      <c r="Z180" s="7"/>
      <c r="AA180" s="7"/>
      <c r="AB180" s="7"/>
      <c r="AC180" s="7"/>
      <c r="AD180" s="7"/>
      <c r="AE180" s="7"/>
      <c r="AF180" s="7"/>
      <c r="AG180" s="7"/>
      <c r="AH180" s="7"/>
      <c r="AI180" s="7"/>
      <c r="AJ180" s="7"/>
      <c r="AK180" s="7"/>
      <c r="AL180" s="7"/>
      <c r="AM180" s="7"/>
      <c r="AN180" s="7"/>
      <c r="AO180" s="7"/>
      <c r="AP180" s="7"/>
      <c r="AQ180" s="7"/>
      <c r="AR180" s="7"/>
      <c r="AS180" s="7"/>
      <c r="AT180" s="7"/>
      <c r="AU180" s="7"/>
      <c r="AV180" s="7"/>
      <c r="AW180" s="7"/>
      <c r="AX180" s="7"/>
      <c r="AY180" s="7"/>
      <c r="AZ180" s="7"/>
      <c r="BA180" s="7"/>
      <c r="BB180" s="7"/>
      <c r="BC180" s="7"/>
      <c r="BD180" s="7"/>
      <c r="BE180" s="7"/>
      <c r="BF180" s="7"/>
      <c r="BG180" s="7"/>
      <c r="BH180" s="7"/>
      <c r="BI180" s="7"/>
      <c r="BJ180" s="7"/>
      <c r="BK180" s="7"/>
      <c r="BL180" s="7"/>
      <c r="BM180" s="7"/>
      <c r="BN180" s="7"/>
      <c r="BO180" s="7"/>
      <c r="BP180" s="7"/>
      <c r="BQ180" s="7"/>
      <c r="BR180" s="7"/>
      <c r="BS180" s="7"/>
      <c r="BT180" s="7"/>
      <c r="BU180" s="7"/>
      <c r="BV180" s="7"/>
      <c r="BW180" s="7"/>
      <c r="BX180" s="7"/>
      <c r="BY180" s="7"/>
      <c r="BZ180" s="7"/>
      <c r="CA180" s="7"/>
      <c r="CB180" s="7"/>
      <c r="CC180" s="7"/>
      <c r="CD180" s="7"/>
      <c r="CE180" s="7"/>
      <c r="CF180" s="7"/>
      <c r="CG180" s="7"/>
      <c r="CH180" s="7"/>
      <c r="CI180" s="7"/>
      <c r="CJ180" s="7"/>
      <c r="CK180" s="7"/>
      <c r="CL180" s="7"/>
      <c r="CM180" s="7"/>
      <c r="CN180" s="7"/>
      <c r="CO180" s="7"/>
      <c r="CP180" s="7"/>
      <c r="CQ180" s="7"/>
      <c r="CR180" s="7"/>
      <c r="CS180" s="7"/>
      <c r="CT180" s="7"/>
      <c r="CU180" s="7"/>
      <c r="CV180" s="7"/>
      <c r="CW180" s="7"/>
      <c r="CX180" s="7"/>
      <c r="CY180" s="7"/>
      <c r="CZ180" s="7"/>
      <c r="DA180" s="7"/>
      <c r="DB180" s="7"/>
      <c r="DC180" s="7"/>
      <c r="DD180" s="7"/>
      <c r="DE180" s="7"/>
      <c r="DF180" s="7"/>
      <c r="DG180" s="7"/>
      <c r="DH180" s="7"/>
      <c r="DI180" s="7"/>
      <c r="DJ180" s="7"/>
      <c r="DK180" s="7"/>
      <c r="DL180" s="7"/>
      <c r="DM180" s="7"/>
      <c r="DN180" s="7"/>
      <c r="DO180" s="7"/>
      <c r="DP180" s="7"/>
      <c r="DQ180" s="7"/>
      <c r="DR180" s="7"/>
      <c r="DS180" s="7"/>
      <c r="DT180" s="7"/>
      <c r="DU180" s="7"/>
      <c r="DV180" s="7"/>
      <c r="DW180" s="7"/>
      <c r="DX180" s="7"/>
      <c r="DY180" s="7"/>
      <c r="DZ180" s="7"/>
      <c r="EA180" s="7"/>
      <c r="EB180" s="7"/>
      <c r="EC180" s="7"/>
      <c r="ED180" s="7"/>
      <c r="EE180" s="7"/>
      <c r="EF180" s="7"/>
      <c r="EG180" s="7"/>
      <c r="EH180" s="7"/>
      <c r="EI180" s="7"/>
      <c r="EJ180" s="7"/>
      <c r="EK180" s="7"/>
      <c r="EL180" s="7"/>
      <c r="EM180" s="7"/>
      <c r="EN180" s="7"/>
      <c r="EO180" s="7"/>
      <c r="EP180" s="7"/>
      <c r="EQ180" s="7"/>
      <c r="ER180" s="7"/>
      <c r="ES180" s="7"/>
      <c r="ET180" s="7"/>
      <c r="EU180" s="7"/>
      <c r="EV180" s="7"/>
      <c r="EW180" s="7"/>
      <c r="EX180" s="7"/>
    </row>
    <row r="181" spans="1:154" s="68" customFormat="1" ht="13">
      <c r="A181" s="76"/>
      <c r="B181" s="30"/>
      <c r="C181" s="30"/>
      <c r="D181" s="30"/>
      <c r="E181" s="30"/>
      <c r="F181" s="82"/>
      <c r="G181" s="73"/>
      <c r="H181" s="73"/>
      <c r="I181" s="73"/>
      <c r="J181" s="31"/>
      <c r="K181" s="80"/>
      <c r="L181" s="81"/>
    </row>
    <row r="182" spans="1:154" s="41" customFormat="1" ht="13">
      <c r="A182" s="47"/>
      <c r="B182" s="39"/>
      <c r="C182" s="39"/>
      <c r="D182" s="39"/>
      <c r="E182" s="39"/>
      <c r="F182" s="82"/>
      <c r="G182" s="73"/>
      <c r="H182" s="73"/>
      <c r="I182" s="73"/>
      <c r="J182" s="31"/>
      <c r="K182" s="80"/>
      <c r="L182" s="42"/>
      <c r="M182" s="7"/>
      <c r="N182" s="7"/>
      <c r="O182" s="7"/>
      <c r="P182" s="7"/>
      <c r="Q182" s="7"/>
      <c r="R182" s="7"/>
      <c r="S182" s="7"/>
      <c r="T182" s="7"/>
      <c r="U182" s="7"/>
      <c r="V182" s="7"/>
      <c r="W182" s="7"/>
      <c r="X182" s="7"/>
      <c r="Y182" s="7"/>
      <c r="Z182" s="7"/>
      <c r="AA182" s="7"/>
      <c r="AB182" s="7"/>
      <c r="AC182" s="7"/>
      <c r="AD182" s="7"/>
      <c r="AE182" s="7"/>
      <c r="AF182" s="7"/>
      <c r="AG182" s="7"/>
      <c r="AH182" s="7"/>
      <c r="AI182" s="7"/>
      <c r="AJ182" s="7"/>
      <c r="AK182" s="7"/>
      <c r="AL182" s="7"/>
      <c r="AM182" s="7"/>
      <c r="AN182" s="7"/>
      <c r="AO182" s="7"/>
      <c r="AP182" s="7"/>
      <c r="AQ182" s="7"/>
      <c r="AR182" s="7"/>
      <c r="AS182" s="7"/>
      <c r="AT182" s="7"/>
      <c r="AU182" s="7"/>
      <c r="AV182" s="7"/>
      <c r="AW182" s="7"/>
      <c r="AX182" s="7"/>
      <c r="AY182" s="7"/>
      <c r="AZ182" s="7"/>
      <c r="BA182" s="7"/>
      <c r="BB182" s="7"/>
      <c r="BC182" s="7"/>
      <c r="BD182" s="7"/>
      <c r="BE182" s="7"/>
      <c r="BF182" s="7"/>
      <c r="BG182" s="7"/>
      <c r="BH182" s="7"/>
      <c r="BI182" s="7"/>
      <c r="BJ182" s="7"/>
      <c r="BK182" s="7"/>
      <c r="BL182" s="7"/>
      <c r="BM182" s="7"/>
      <c r="BN182" s="7"/>
      <c r="BO182" s="7"/>
      <c r="BP182" s="7"/>
      <c r="BQ182" s="7"/>
      <c r="BR182" s="7"/>
      <c r="BS182" s="7"/>
      <c r="BT182" s="7"/>
      <c r="BU182" s="7"/>
      <c r="BV182" s="7"/>
      <c r="BW182" s="7"/>
      <c r="BX182" s="7"/>
      <c r="BY182" s="7"/>
      <c r="BZ182" s="7"/>
      <c r="CA182" s="7"/>
      <c r="CB182" s="7"/>
      <c r="CC182" s="7"/>
      <c r="CD182" s="7"/>
      <c r="CE182" s="7"/>
      <c r="CF182" s="7"/>
      <c r="CG182" s="7"/>
      <c r="CH182" s="7"/>
      <c r="CI182" s="7"/>
      <c r="CJ182" s="7"/>
      <c r="CK182" s="7"/>
      <c r="CL182" s="7"/>
      <c r="CM182" s="7"/>
      <c r="CN182" s="7"/>
      <c r="CO182" s="7"/>
      <c r="CP182" s="7"/>
      <c r="CQ182" s="7"/>
      <c r="CR182" s="7"/>
      <c r="CS182" s="7"/>
      <c r="CT182" s="7"/>
      <c r="CU182" s="7"/>
      <c r="CV182" s="7"/>
      <c r="CW182" s="7"/>
      <c r="CX182" s="7"/>
      <c r="CY182" s="7"/>
      <c r="CZ182" s="7"/>
      <c r="DA182" s="7"/>
      <c r="DB182" s="7"/>
      <c r="DC182" s="7"/>
      <c r="DD182" s="7"/>
      <c r="DE182" s="7"/>
      <c r="DF182" s="7"/>
      <c r="DG182" s="7"/>
      <c r="DH182" s="7"/>
      <c r="DI182" s="7"/>
      <c r="DJ182" s="7"/>
      <c r="DK182" s="7"/>
      <c r="DL182" s="7"/>
      <c r="DM182" s="7"/>
      <c r="DN182" s="7"/>
      <c r="DO182" s="7"/>
      <c r="DP182" s="7"/>
      <c r="DQ182" s="7"/>
      <c r="DR182" s="7"/>
      <c r="DS182" s="7"/>
      <c r="DT182" s="7"/>
      <c r="DU182" s="7"/>
      <c r="DV182" s="7"/>
      <c r="DW182" s="7"/>
      <c r="DX182" s="7"/>
      <c r="DY182" s="7"/>
      <c r="DZ182" s="7"/>
      <c r="EA182" s="7"/>
      <c r="EB182" s="7"/>
      <c r="EC182" s="7"/>
      <c r="ED182" s="7"/>
      <c r="EE182" s="7"/>
      <c r="EF182" s="7"/>
      <c r="EG182" s="7"/>
      <c r="EH182" s="7"/>
      <c r="EI182" s="7"/>
      <c r="EJ182" s="7"/>
      <c r="EK182" s="7"/>
      <c r="EL182" s="7"/>
      <c r="EM182" s="7"/>
      <c r="EN182" s="7"/>
      <c r="EO182" s="7"/>
      <c r="EP182" s="7"/>
      <c r="EQ182" s="7"/>
      <c r="ER182" s="7"/>
      <c r="ES182" s="7"/>
      <c r="ET182" s="7"/>
      <c r="EU182" s="7"/>
      <c r="EV182" s="7"/>
      <c r="EW182" s="7"/>
      <c r="EX182" s="7"/>
    </row>
    <row r="183" spans="1:154" s="41" customFormat="1" ht="13">
      <c r="A183" s="47"/>
      <c r="B183" s="39"/>
      <c r="C183" s="39"/>
      <c r="D183" s="39"/>
      <c r="E183" s="39"/>
      <c r="F183" s="82"/>
      <c r="G183" s="73"/>
      <c r="H183" s="73"/>
      <c r="I183" s="73"/>
      <c r="J183" s="31"/>
      <c r="K183" s="80"/>
      <c r="L183" s="42"/>
      <c r="M183" s="7"/>
      <c r="N183" s="7"/>
      <c r="O183" s="7"/>
      <c r="P183" s="7"/>
      <c r="Q183" s="7"/>
      <c r="R183" s="7"/>
      <c r="S183" s="7"/>
      <c r="T183" s="7"/>
      <c r="U183" s="7"/>
      <c r="V183" s="7"/>
      <c r="W183" s="7"/>
      <c r="X183" s="7"/>
      <c r="Y183" s="7"/>
      <c r="Z183" s="7"/>
      <c r="AA183" s="7"/>
      <c r="AB183" s="7"/>
      <c r="AC183" s="7"/>
      <c r="AD183" s="7"/>
      <c r="AE183" s="7"/>
      <c r="AF183" s="7"/>
      <c r="AG183" s="7"/>
      <c r="AH183" s="7"/>
      <c r="AI183" s="7"/>
      <c r="AJ183" s="7"/>
      <c r="AK183" s="7"/>
      <c r="AL183" s="7"/>
      <c r="AM183" s="7"/>
      <c r="AN183" s="7"/>
      <c r="AO183" s="7"/>
      <c r="AP183" s="7"/>
      <c r="AQ183" s="7"/>
      <c r="AR183" s="7"/>
      <c r="AS183" s="7"/>
      <c r="AT183" s="7"/>
      <c r="AU183" s="7"/>
      <c r="AV183" s="7"/>
      <c r="AW183" s="7"/>
      <c r="AX183" s="7"/>
      <c r="AY183" s="7"/>
      <c r="AZ183" s="7"/>
      <c r="BA183" s="7"/>
      <c r="BB183" s="7"/>
      <c r="BC183" s="7"/>
      <c r="BD183" s="7"/>
      <c r="BE183" s="7"/>
      <c r="BF183" s="7"/>
      <c r="BG183" s="7"/>
      <c r="BH183" s="7"/>
      <c r="BI183" s="7"/>
      <c r="BJ183" s="7"/>
      <c r="BK183" s="7"/>
      <c r="BL183" s="7"/>
      <c r="BM183" s="7"/>
      <c r="BN183" s="7"/>
      <c r="BO183" s="7"/>
      <c r="BP183" s="7"/>
      <c r="BQ183" s="7"/>
      <c r="BR183" s="7"/>
      <c r="BS183" s="7"/>
      <c r="BT183" s="7"/>
      <c r="BU183" s="7"/>
      <c r="BV183" s="7"/>
      <c r="BW183" s="7"/>
      <c r="BX183" s="7"/>
      <c r="BY183" s="7"/>
      <c r="BZ183" s="7"/>
      <c r="CA183" s="7"/>
      <c r="CB183" s="7"/>
      <c r="CC183" s="7"/>
      <c r="CD183" s="7"/>
      <c r="CE183" s="7"/>
      <c r="CF183" s="7"/>
      <c r="CG183" s="7"/>
      <c r="CH183" s="7"/>
      <c r="CI183" s="7"/>
      <c r="CJ183" s="7"/>
      <c r="CK183" s="7"/>
      <c r="CL183" s="7"/>
      <c r="CM183" s="7"/>
      <c r="CN183" s="7"/>
      <c r="CO183" s="7"/>
      <c r="CP183" s="7"/>
      <c r="CQ183" s="7"/>
      <c r="CR183" s="7"/>
      <c r="CS183" s="7"/>
      <c r="CT183" s="7"/>
      <c r="CU183" s="7"/>
      <c r="CV183" s="7"/>
      <c r="CW183" s="7"/>
      <c r="CX183" s="7"/>
      <c r="CY183" s="7"/>
      <c r="CZ183" s="7"/>
      <c r="DA183" s="7"/>
      <c r="DB183" s="7"/>
      <c r="DC183" s="7"/>
      <c r="DD183" s="7"/>
      <c r="DE183" s="7"/>
      <c r="DF183" s="7"/>
      <c r="DG183" s="7"/>
      <c r="DH183" s="7"/>
      <c r="DI183" s="7"/>
      <c r="DJ183" s="7"/>
      <c r="DK183" s="7"/>
      <c r="DL183" s="7"/>
      <c r="DM183" s="7"/>
      <c r="DN183" s="7"/>
      <c r="DO183" s="7"/>
      <c r="DP183" s="7"/>
      <c r="DQ183" s="7"/>
      <c r="DR183" s="7"/>
      <c r="DS183" s="7"/>
      <c r="DT183" s="7"/>
      <c r="DU183" s="7"/>
      <c r="DV183" s="7"/>
      <c r="DW183" s="7"/>
      <c r="DX183" s="7"/>
      <c r="DY183" s="7"/>
      <c r="DZ183" s="7"/>
      <c r="EA183" s="7"/>
      <c r="EB183" s="7"/>
      <c r="EC183" s="7"/>
      <c r="ED183" s="7"/>
      <c r="EE183" s="7"/>
      <c r="EF183" s="7"/>
      <c r="EG183" s="7"/>
      <c r="EH183" s="7"/>
      <c r="EI183" s="7"/>
      <c r="EJ183" s="7"/>
      <c r="EK183" s="7"/>
      <c r="EL183" s="7"/>
      <c r="EM183" s="7"/>
      <c r="EN183" s="7"/>
      <c r="EO183" s="7"/>
      <c r="EP183" s="7"/>
      <c r="EQ183" s="7"/>
      <c r="ER183" s="7"/>
      <c r="ES183" s="7"/>
      <c r="ET183" s="7"/>
      <c r="EU183" s="7"/>
      <c r="EV183" s="7"/>
      <c r="EW183" s="7"/>
      <c r="EX183" s="7"/>
    </row>
    <row r="184" spans="1:154" s="68" customFormat="1" ht="13">
      <c r="A184" s="76"/>
      <c r="B184" s="30"/>
      <c r="C184" s="30"/>
      <c r="D184" s="30"/>
      <c r="E184" s="30"/>
      <c r="F184" s="82"/>
      <c r="G184" s="73"/>
      <c r="H184" s="73"/>
      <c r="I184" s="73"/>
      <c r="J184" s="31"/>
      <c r="K184" s="80"/>
      <c r="L184" s="81"/>
    </row>
    <row r="185" spans="1:154" s="41" customFormat="1" ht="13">
      <c r="A185" s="47"/>
      <c r="B185" s="39"/>
      <c r="C185" s="39"/>
      <c r="D185" s="39"/>
      <c r="E185" s="39"/>
      <c r="F185" s="82"/>
      <c r="G185" s="73"/>
      <c r="H185" s="73"/>
      <c r="I185" s="73"/>
      <c r="J185" s="79"/>
      <c r="K185" s="80"/>
      <c r="L185" s="42"/>
      <c r="M185" s="7"/>
      <c r="N185" s="7"/>
      <c r="O185" s="7"/>
      <c r="P185" s="7"/>
      <c r="Q185" s="7"/>
      <c r="R185" s="7"/>
      <c r="S185" s="7"/>
      <c r="T185" s="7"/>
      <c r="U185" s="7"/>
      <c r="V185" s="7"/>
      <c r="W185" s="7"/>
      <c r="X185" s="7"/>
      <c r="Y185" s="7"/>
      <c r="Z185" s="7"/>
      <c r="AA185" s="7"/>
      <c r="AB185" s="7"/>
      <c r="AC185" s="7"/>
      <c r="AD185" s="7"/>
      <c r="AE185" s="7"/>
      <c r="AF185" s="7"/>
      <c r="AG185" s="7"/>
      <c r="AH185" s="7"/>
      <c r="AI185" s="7"/>
      <c r="AJ185" s="7"/>
      <c r="AK185" s="7"/>
      <c r="AL185" s="7"/>
      <c r="AM185" s="7"/>
      <c r="AN185" s="7"/>
      <c r="AO185" s="7"/>
      <c r="AP185" s="7"/>
      <c r="AQ185" s="7"/>
      <c r="AR185" s="7"/>
      <c r="AS185" s="7"/>
      <c r="AT185" s="7"/>
      <c r="AU185" s="7"/>
      <c r="AV185" s="7"/>
      <c r="AW185" s="7"/>
      <c r="AX185" s="7"/>
      <c r="AY185" s="7"/>
      <c r="AZ185" s="7"/>
      <c r="BA185" s="7"/>
      <c r="BB185" s="7"/>
      <c r="BC185" s="7"/>
      <c r="BD185" s="7"/>
      <c r="BE185" s="7"/>
      <c r="BF185" s="7"/>
      <c r="BG185" s="7"/>
      <c r="BH185" s="7"/>
      <c r="BI185" s="7"/>
      <c r="BJ185" s="7"/>
      <c r="BK185" s="7"/>
      <c r="BL185" s="7"/>
      <c r="BM185" s="7"/>
      <c r="BN185" s="7"/>
      <c r="BO185" s="7"/>
      <c r="BP185" s="7"/>
      <c r="BQ185" s="7"/>
      <c r="BR185" s="7"/>
      <c r="BS185" s="7"/>
      <c r="BT185" s="7"/>
      <c r="BU185" s="7"/>
      <c r="BV185" s="7"/>
      <c r="BW185" s="7"/>
      <c r="BX185" s="7"/>
      <c r="BY185" s="7"/>
      <c r="BZ185" s="7"/>
      <c r="CA185" s="7"/>
      <c r="CB185" s="7"/>
      <c r="CC185" s="7"/>
      <c r="CD185" s="7"/>
      <c r="CE185" s="7"/>
      <c r="CF185" s="7"/>
      <c r="CG185" s="7"/>
      <c r="CH185" s="7"/>
      <c r="CI185" s="7"/>
      <c r="CJ185" s="7"/>
      <c r="CK185" s="7"/>
      <c r="CL185" s="7"/>
      <c r="CM185" s="7"/>
      <c r="CN185" s="7"/>
      <c r="CO185" s="7"/>
      <c r="CP185" s="7"/>
      <c r="CQ185" s="7"/>
      <c r="CR185" s="7"/>
      <c r="CS185" s="7"/>
      <c r="CT185" s="7"/>
      <c r="CU185" s="7"/>
      <c r="CV185" s="7"/>
      <c r="CW185" s="7"/>
      <c r="CX185" s="7"/>
      <c r="CY185" s="7"/>
      <c r="CZ185" s="7"/>
      <c r="DA185" s="7"/>
      <c r="DB185" s="7"/>
      <c r="DC185" s="7"/>
      <c r="DD185" s="7"/>
      <c r="DE185" s="7"/>
      <c r="DF185" s="7"/>
      <c r="DG185" s="7"/>
      <c r="DH185" s="7"/>
      <c r="DI185" s="7"/>
      <c r="DJ185" s="7"/>
      <c r="DK185" s="7"/>
      <c r="DL185" s="7"/>
      <c r="DM185" s="7"/>
      <c r="DN185" s="7"/>
      <c r="DO185" s="7"/>
      <c r="DP185" s="7"/>
      <c r="DQ185" s="7"/>
      <c r="DR185" s="7"/>
      <c r="DS185" s="7"/>
      <c r="DT185" s="7"/>
      <c r="DU185" s="7"/>
      <c r="DV185" s="7"/>
      <c r="DW185" s="7"/>
      <c r="DX185" s="7"/>
      <c r="DY185" s="7"/>
      <c r="DZ185" s="7"/>
      <c r="EA185" s="7"/>
      <c r="EB185" s="7"/>
      <c r="EC185" s="7"/>
      <c r="ED185" s="7"/>
      <c r="EE185" s="7"/>
      <c r="EF185" s="7"/>
      <c r="EG185" s="7"/>
      <c r="EH185" s="7"/>
      <c r="EI185" s="7"/>
      <c r="EJ185" s="7"/>
      <c r="EK185" s="7"/>
      <c r="EL185" s="7"/>
      <c r="EM185" s="7"/>
      <c r="EN185" s="7"/>
      <c r="EO185" s="7"/>
      <c r="EP185" s="7"/>
      <c r="EQ185" s="7"/>
      <c r="ER185" s="7"/>
      <c r="ES185" s="7"/>
      <c r="ET185" s="7"/>
      <c r="EU185" s="7"/>
      <c r="EV185" s="7"/>
      <c r="EW185" s="7"/>
      <c r="EX185" s="7"/>
    </row>
    <row r="186" spans="1:154" s="41" customFormat="1" ht="27" customHeight="1">
      <c r="A186" s="47"/>
      <c r="B186" s="39"/>
      <c r="C186" s="39"/>
      <c r="D186" s="39"/>
      <c r="E186" s="39"/>
      <c r="F186" s="82"/>
      <c r="G186" s="114"/>
      <c r="H186" s="114"/>
      <c r="I186" s="114"/>
      <c r="J186" s="79"/>
      <c r="K186" s="80"/>
      <c r="L186" s="42"/>
      <c r="M186" s="7"/>
      <c r="N186" s="7"/>
      <c r="O186" s="7"/>
      <c r="P186" s="7"/>
      <c r="Q186" s="7"/>
      <c r="R186" s="7"/>
      <c r="S186" s="7"/>
      <c r="T186" s="7"/>
      <c r="U186" s="7"/>
      <c r="V186" s="7"/>
      <c r="W186" s="7"/>
      <c r="X186" s="7"/>
      <c r="Y186" s="7"/>
      <c r="Z186" s="7"/>
      <c r="AA186" s="7"/>
      <c r="AB186" s="7"/>
      <c r="AC186" s="7"/>
      <c r="AD186" s="7"/>
      <c r="AE186" s="7"/>
      <c r="AF186" s="7"/>
      <c r="AG186" s="7"/>
      <c r="AH186" s="7"/>
      <c r="AI186" s="7"/>
      <c r="AJ186" s="7"/>
      <c r="AK186" s="7"/>
      <c r="AL186" s="7"/>
      <c r="AM186" s="7"/>
      <c r="AN186" s="7"/>
      <c r="AO186" s="7"/>
      <c r="AP186" s="7"/>
      <c r="AQ186" s="7"/>
      <c r="AR186" s="7"/>
      <c r="AS186" s="7"/>
      <c r="AT186" s="7"/>
      <c r="AU186" s="7"/>
      <c r="AV186" s="7"/>
      <c r="AW186" s="7"/>
      <c r="AX186" s="7"/>
      <c r="AY186" s="7"/>
      <c r="AZ186" s="7"/>
      <c r="BA186" s="7"/>
      <c r="BB186" s="7"/>
      <c r="BC186" s="7"/>
      <c r="BD186" s="7"/>
      <c r="BE186" s="7"/>
      <c r="BF186" s="7"/>
      <c r="BG186" s="7"/>
      <c r="BH186" s="7"/>
      <c r="BI186" s="7"/>
      <c r="BJ186" s="7"/>
      <c r="BK186" s="7"/>
      <c r="BL186" s="7"/>
      <c r="BM186" s="7"/>
      <c r="BN186" s="7"/>
      <c r="BO186" s="7"/>
      <c r="BP186" s="7"/>
      <c r="BQ186" s="7"/>
      <c r="BR186" s="7"/>
      <c r="BS186" s="7"/>
      <c r="BT186" s="7"/>
      <c r="BU186" s="7"/>
      <c r="BV186" s="7"/>
      <c r="BW186" s="7"/>
      <c r="BX186" s="7"/>
      <c r="BY186" s="7"/>
      <c r="BZ186" s="7"/>
      <c r="CA186" s="7"/>
      <c r="CB186" s="7"/>
      <c r="CC186" s="7"/>
      <c r="CD186" s="7"/>
      <c r="CE186" s="7"/>
      <c r="CF186" s="7"/>
      <c r="CG186" s="7"/>
      <c r="CH186" s="7"/>
      <c r="CI186" s="7"/>
      <c r="CJ186" s="7"/>
      <c r="CK186" s="7"/>
      <c r="CL186" s="7"/>
      <c r="CM186" s="7"/>
      <c r="CN186" s="7"/>
      <c r="CO186" s="7"/>
      <c r="CP186" s="7"/>
      <c r="CQ186" s="7"/>
      <c r="CR186" s="7"/>
      <c r="CS186" s="7"/>
      <c r="CT186" s="7"/>
      <c r="CU186" s="7"/>
      <c r="CV186" s="7"/>
      <c r="CW186" s="7"/>
      <c r="CX186" s="7"/>
      <c r="CY186" s="7"/>
      <c r="CZ186" s="7"/>
      <c r="DA186" s="7"/>
      <c r="DB186" s="7"/>
      <c r="DC186" s="7"/>
      <c r="DD186" s="7"/>
      <c r="DE186" s="7"/>
      <c r="DF186" s="7"/>
      <c r="DG186" s="7"/>
      <c r="DH186" s="7"/>
      <c r="DI186" s="7"/>
      <c r="DJ186" s="7"/>
      <c r="DK186" s="7"/>
      <c r="DL186" s="7"/>
      <c r="DM186" s="7"/>
      <c r="DN186" s="7"/>
      <c r="DO186" s="7"/>
      <c r="DP186" s="7"/>
      <c r="DQ186" s="7"/>
      <c r="DR186" s="7"/>
      <c r="DS186" s="7"/>
      <c r="DT186" s="7"/>
      <c r="DU186" s="7"/>
      <c r="DV186" s="7"/>
      <c r="DW186" s="7"/>
      <c r="DX186" s="7"/>
      <c r="DY186" s="7"/>
      <c r="DZ186" s="7"/>
      <c r="EA186" s="7"/>
      <c r="EB186" s="7"/>
      <c r="EC186" s="7"/>
      <c r="ED186" s="7"/>
      <c r="EE186" s="7"/>
      <c r="EF186" s="7"/>
      <c r="EG186" s="7"/>
      <c r="EH186" s="7"/>
      <c r="EI186" s="7"/>
      <c r="EJ186" s="7"/>
      <c r="EK186" s="7"/>
      <c r="EL186" s="7"/>
      <c r="EM186" s="7"/>
      <c r="EN186" s="7"/>
      <c r="EO186" s="7"/>
      <c r="EP186" s="7"/>
      <c r="EQ186" s="7"/>
      <c r="ER186" s="7"/>
      <c r="ES186" s="7"/>
      <c r="ET186" s="7"/>
      <c r="EU186" s="7"/>
      <c r="EV186" s="7"/>
      <c r="EW186" s="7"/>
      <c r="EX186" s="7"/>
    </row>
    <row r="187" spans="1:154" ht="18" customHeight="1">
      <c r="F187" s="82"/>
      <c r="G187" s="84"/>
      <c r="H187" s="84"/>
      <c r="I187" s="85"/>
      <c r="J187" s="79"/>
      <c r="K187" s="80"/>
    </row>
    <row r="195" spans="1:12" s="40" customFormat="1" ht="13">
      <c r="A195" s="47"/>
      <c r="B195" s="39"/>
      <c r="C195" s="39"/>
      <c r="D195" s="39"/>
      <c r="E195" s="39"/>
      <c r="F195" s="43"/>
      <c r="I195" s="44"/>
      <c r="J195" s="45"/>
      <c r="K195" s="46"/>
      <c r="L195" s="83"/>
    </row>
    <row r="196" spans="1:12" s="40" customFormat="1" ht="13">
      <c r="A196" s="47"/>
      <c r="B196" s="39"/>
      <c r="C196" s="39"/>
      <c r="D196" s="39"/>
      <c r="E196" s="39"/>
      <c r="F196" s="43"/>
      <c r="I196" s="44"/>
      <c r="J196" s="45"/>
      <c r="K196" s="46"/>
      <c r="L196" s="83"/>
    </row>
    <row r="197" spans="1:12" s="40" customFormat="1" ht="13">
      <c r="A197" s="47"/>
      <c r="B197" s="39"/>
      <c r="C197" s="39"/>
      <c r="D197" s="39"/>
      <c r="E197" s="39"/>
      <c r="F197" s="43"/>
      <c r="I197" s="44"/>
      <c r="J197" s="45"/>
      <c r="K197" s="46"/>
      <c r="L197" s="83"/>
    </row>
    <row r="198" spans="1:12" s="40" customFormat="1" ht="13">
      <c r="A198" s="47"/>
      <c r="B198" s="39"/>
      <c r="C198" s="39"/>
      <c r="D198" s="39"/>
      <c r="E198" s="39"/>
      <c r="F198" s="43"/>
      <c r="I198" s="44"/>
      <c r="J198" s="45"/>
      <c r="K198" s="46"/>
      <c r="L198" s="83"/>
    </row>
    <row r="199" spans="1:12" s="40" customFormat="1" ht="13">
      <c r="A199" s="47"/>
      <c r="B199" s="39"/>
      <c r="C199" s="39"/>
      <c r="D199" s="39"/>
      <c r="E199" s="39"/>
      <c r="F199" s="43"/>
      <c r="I199" s="44"/>
      <c r="J199" s="45"/>
      <c r="K199" s="46"/>
      <c r="L199" s="83"/>
    </row>
    <row r="200" spans="1:12" s="40" customFormat="1" ht="13">
      <c r="A200" s="47"/>
      <c r="B200" s="39"/>
      <c r="C200" s="39"/>
      <c r="D200" s="39"/>
      <c r="E200" s="39"/>
      <c r="F200" s="43"/>
      <c r="I200" s="44"/>
      <c r="J200" s="45"/>
      <c r="K200" s="46"/>
      <c r="L200" s="83"/>
    </row>
    <row r="201" spans="1:12" s="40" customFormat="1" ht="13">
      <c r="A201" s="47"/>
      <c r="B201" s="39"/>
      <c r="C201" s="39"/>
      <c r="D201" s="39"/>
      <c r="E201" s="39"/>
      <c r="F201" s="43"/>
      <c r="I201" s="44"/>
      <c r="J201" s="45"/>
      <c r="K201" s="46"/>
      <c r="L201" s="83"/>
    </row>
    <row r="202" spans="1:12" s="40" customFormat="1" ht="13">
      <c r="A202" s="47"/>
      <c r="B202" s="39"/>
      <c r="C202" s="39"/>
      <c r="D202" s="39"/>
      <c r="E202" s="39"/>
      <c r="F202" s="43"/>
      <c r="I202" s="44"/>
      <c r="J202" s="45"/>
      <c r="K202" s="46"/>
      <c r="L202" s="83"/>
    </row>
    <row r="203" spans="1:12" s="40" customFormat="1" ht="13">
      <c r="A203" s="47"/>
      <c r="B203" s="39"/>
      <c r="C203" s="39"/>
      <c r="D203" s="39"/>
      <c r="E203" s="39"/>
      <c r="F203" s="43"/>
      <c r="I203" s="44"/>
      <c r="J203" s="45"/>
      <c r="K203" s="46"/>
      <c r="L203" s="83"/>
    </row>
    <row r="204" spans="1:12" s="40" customFormat="1" ht="13">
      <c r="A204" s="47"/>
      <c r="B204" s="39"/>
      <c r="C204" s="39"/>
      <c r="D204" s="39"/>
      <c r="E204" s="39"/>
      <c r="F204" s="43"/>
      <c r="I204" s="44"/>
      <c r="J204" s="45"/>
      <c r="K204" s="46"/>
      <c r="L204" s="83"/>
    </row>
    <row r="205" spans="1:12" s="40" customFormat="1" ht="13">
      <c r="A205" s="47"/>
      <c r="B205" s="39"/>
      <c r="C205" s="39"/>
      <c r="D205" s="39"/>
      <c r="E205" s="39"/>
      <c r="F205" s="82"/>
      <c r="G205" s="84"/>
      <c r="H205" s="84"/>
      <c r="I205" s="85"/>
      <c r="J205" s="45"/>
      <c r="K205" s="46"/>
      <c r="L205" s="83"/>
    </row>
    <row r="206" spans="1:12" s="40" customFormat="1" ht="13">
      <c r="A206" s="47"/>
      <c r="B206" s="39"/>
      <c r="C206" s="39"/>
      <c r="D206" s="39"/>
      <c r="E206" s="39"/>
      <c r="F206" s="82"/>
      <c r="G206" s="84"/>
      <c r="H206" s="84"/>
      <c r="I206" s="85"/>
      <c r="J206" s="45"/>
      <c r="K206" s="46"/>
      <c r="L206" s="83"/>
    </row>
    <row r="207" spans="1:12" s="40" customFormat="1" ht="13">
      <c r="A207" s="47"/>
      <c r="B207" s="39"/>
      <c r="C207" s="39"/>
      <c r="D207" s="39"/>
      <c r="E207" s="39"/>
      <c r="F207" s="82"/>
      <c r="G207" s="84"/>
      <c r="H207" s="84"/>
      <c r="I207" s="85"/>
      <c r="J207" s="45"/>
      <c r="K207" s="46"/>
      <c r="L207" s="83"/>
    </row>
    <row r="208" spans="1:12" s="40" customFormat="1" ht="13">
      <c r="A208" s="47"/>
      <c r="B208" s="39"/>
      <c r="C208" s="39"/>
      <c r="D208" s="39"/>
      <c r="E208" s="39"/>
      <c r="F208" s="82"/>
      <c r="G208" s="84"/>
      <c r="H208" s="84"/>
      <c r="I208" s="85"/>
      <c r="J208" s="45"/>
      <c r="K208" s="46"/>
      <c r="L208" s="83"/>
    </row>
    <row r="209" spans="1:154" s="40" customFormat="1" ht="13">
      <c r="A209" s="47"/>
      <c r="B209" s="39"/>
      <c r="C209" s="39"/>
      <c r="D209" s="39"/>
      <c r="E209" s="39"/>
      <c r="F209" s="82"/>
      <c r="G209" s="84"/>
      <c r="H209" s="84"/>
      <c r="I209" s="85"/>
      <c r="J209" s="45"/>
      <c r="K209" s="46"/>
      <c r="L209" s="83"/>
    </row>
    <row r="210" spans="1:154" s="40" customFormat="1" ht="13">
      <c r="A210" s="47"/>
      <c r="B210" s="39"/>
      <c r="C210" s="39"/>
      <c r="D210" s="39"/>
      <c r="E210" s="39"/>
      <c r="F210" s="82"/>
      <c r="G210" s="84"/>
      <c r="H210" s="84"/>
      <c r="I210" s="85"/>
      <c r="J210" s="45"/>
      <c r="K210" s="46"/>
      <c r="L210" s="83"/>
    </row>
    <row r="211" spans="1:154" s="40" customFormat="1" ht="13">
      <c r="A211" s="47"/>
      <c r="B211" s="39"/>
      <c r="C211" s="39"/>
      <c r="D211" s="39"/>
      <c r="E211" s="39"/>
      <c r="F211" s="82"/>
      <c r="G211" s="84"/>
      <c r="H211" s="84"/>
      <c r="I211" s="85"/>
      <c r="J211" s="45"/>
      <c r="K211" s="46"/>
      <c r="L211" s="83"/>
    </row>
    <row r="212" spans="1:154" s="40" customFormat="1" ht="13">
      <c r="A212" s="47"/>
      <c r="B212" s="39"/>
      <c r="C212" s="39"/>
      <c r="D212" s="39"/>
      <c r="E212" s="39"/>
      <c r="F212" s="82"/>
      <c r="G212" s="84"/>
      <c r="H212" s="84"/>
      <c r="I212" s="85"/>
      <c r="J212" s="45"/>
      <c r="K212" s="46"/>
      <c r="L212" s="83"/>
    </row>
    <row r="213" spans="1:154" s="41" customFormat="1" ht="13">
      <c r="A213" s="47"/>
      <c r="B213" s="39"/>
      <c r="C213" s="39"/>
      <c r="D213" s="39"/>
      <c r="E213" s="39"/>
      <c r="F213" s="82"/>
      <c r="G213" s="84"/>
      <c r="H213" s="84"/>
      <c r="I213" s="85"/>
      <c r="J213" s="45"/>
      <c r="K213" s="46"/>
      <c r="L213" s="42"/>
      <c r="M213" s="7"/>
      <c r="N213" s="7"/>
      <c r="O213" s="7"/>
      <c r="P213" s="7"/>
      <c r="Q213" s="7"/>
      <c r="R213" s="7"/>
      <c r="S213" s="7"/>
      <c r="T213" s="7"/>
      <c r="U213" s="7"/>
      <c r="V213" s="7"/>
      <c r="W213" s="7"/>
      <c r="X213" s="7"/>
      <c r="Y213" s="7"/>
      <c r="Z213" s="7"/>
      <c r="AA213" s="7"/>
      <c r="AB213" s="7"/>
      <c r="AC213" s="7"/>
      <c r="AD213" s="7"/>
      <c r="AE213" s="7"/>
      <c r="AF213" s="7"/>
      <c r="AG213" s="7"/>
      <c r="AH213" s="7"/>
      <c r="AI213" s="7"/>
      <c r="AJ213" s="7"/>
      <c r="AK213" s="7"/>
      <c r="AL213" s="7"/>
      <c r="AM213" s="7"/>
      <c r="AN213" s="7"/>
      <c r="AO213" s="7"/>
      <c r="AP213" s="7"/>
      <c r="AQ213" s="7"/>
      <c r="AR213" s="7"/>
      <c r="AS213" s="7"/>
      <c r="AT213" s="7"/>
      <c r="AU213" s="7"/>
      <c r="AV213" s="7"/>
      <c r="AW213" s="7"/>
      <c r="AX213" s="7"/>
      <c r="AY213" s="7"/>
      <c r="AZ213" s="7"/>
      <c r="BA213" s="7"/>
      <c r="BB213" s="7"/>
      <c r="BC213" s="7"/>
      <c r="BD213" s="7"/>
      <c r="BE213" s="7"/>
      <c r="BF213" s="7"/>
      <c r="BG213" s="7"/>
      <c r="BH213" s="7"/>
      <c r="BI213" s="7"/>
      <c r="BJ213" s="7"/>
      <c r="BK213" s="7"/>
      <c r="BL213" s="7"/>
      <c r="BM213" s="7"/>
      <c r="BN213" s="7"/>
      <c r="BO213" s="7"/>
      <c r="BP213" s="7"/>
      <c r="BQ213" s="7"/>
      <c r="BR213" s="7"/>
      <c r="BS213" s="7"/>
      <c r="BT213" s="7"/>
      <c r="BU213" s="7"/>
      <c r="BV213" s="7"/>
      <c r="BW213" s="7"/>
      <c r="BX213" s="7"/>
      <c r="BY213" s="7"/>
      <c r="BZ213" s="7"/>
      <c r="CA213" s="7"/>
      <c r="CB213" s="7"/>
      <c r="CC213" s="7"/>
      <c r="CD213" s="7"/>
      <c r="CE213" s="7"/>
      <c r="CF213" s="7"/>
      <c r="CG213" s="7"/>
      <c r="CH213" s="7"/>
      <c r="CI213" s="7"/>
      <c r="CJ213" s="7"/>
      <c r="CK213" s="7"/>
      <c r="CL213" s="7"/>
      <c r="CM213" s="7"/>
      <c r="CN213" s="7"/>
      <c r="CO213" s="7"/>
      <c r="CP213" s="7"/>
      <c r="CQ213" s="7"/>
      <c r="CR213" s="7"/>
      <c r="CS213" s="7"/>
      <c r="CT213" s="7"/>
      <c r="CU213" s="7"/>
      <c r="CV213" s="7"/>
      <c r="CW213" s="7"/>
      <c r="CX213" s="7"/>
      <c r="CY213" s="7"/>
      <c r="CZ213" s="7"/>
      <c r="DA213" s="7"/>
      <c r="DB213" s="7"/>
      <c r="DC213" s="7"/>
      <c r="DD213" s="7"/>
      <c r="DE213" s="7"/>
      <c r="DF213" s="7"/>
      <c r="DG213" s="7"/>
      <c r="DH213" s="7"/>
      <c r="DI213" s="7"/>
      <c r="DJ213" s="7"/>
      <c r="DK213" s="7"/>
      <c r="DL213" s="7"/>
      <c r="DM213" s="7"/>
      <c r="DN213" s="7"/>
      <c r="DO213" s="7"/>
      <c r="DP213" s="7"/>
      <c r="DQ213" s="7"/>
      <c r="DR213" s="7"/>
      <c r="DS213" s="7"/>
      <c r="DT213" s="7"/>
      <c r="DU213" s="7"/>
      <c r="DV213" s="7"/>
      <c r="DW213" s="7"/>
      <c r="DX213" s="7"/>
      <c r="DY213" s="7"/>
      <c r="DZ213" s="7"/>
      <c r="EA213" s="7"/>
      <c r="EB213" s="7"/>
      <c r="EC213" s="7"/>
      <c r="ED213" s="7"/>
      <c r="EE213" s="7"/>
      <c r="EF213" s="7"/>
      <c r="EG213" s="7"/>
      <c r="EH213" s="7"/>
      <c r="EI213" s="7"/>
      <c r="EJ213" s="7"/>
      <c r="EK213" s="7"/>
      <c r="EL213" s="7"/>
      <c r="EM213" s="7"/>
      <c r="EN213" s="7"/>
      <c r="EO213" s="7"/>
      <c r="EP213" s="7"/>
      <c r="EQ213" s="7"/>
      <c r="ER213" s="7"/>
      <c r="ES213" s="7"/>
      <c r="ET213" s="7"/>
      <c r="EU213" s="7"/>
      <c r="EV213" s="7"/>
      <c r="EW213" s="7"/>
      <c r="EX213" s="7"/>
    </row>
  </sheetData>
  <mergeCells count="118">
    <mergeCell ref="D154:E154"/>
    <mergeCell ref="B169:E169"/>
    <mergeCell ref="C170:E170"/>
    <mergeCell ref="D171:E171"/>
    <mergeCell ref="D134:E134"/>
    <mergeCell ref="C132:C135"/>
    <mergeCell ref="B136:E136"/>
    <mergeCell ref="C137:E137"/>
    <mergeCell ref="D138:E138"/>
    <mergeCell ref="B143:E143"/>
    <mergeCell ref="C144:E144"/>
    <mergeCell ref="D145:E145"/>
    <mergeCell ref="C153:E153"/>
    <mergeCell ref="D132:E132"/>
    <mergeCell ref="C140:E140"/>
    <mergeCell ref="D141:E141"/>
    <mergeCell ref="C110:E110"/>
    <mergeCell ref="D111:E111"/>
    <mergeCell ref="C93:E93"/>
    <mergeCell ref="D94:E94"/>
    <mergeCell ref="D96:E96"/>
    <mergeCell ref="B98:E98"/>
    <mergeCell ref="C99:E99"/>
    <mergeCell ref="D100:E100"/>
    <mergeCell ref="C54:E54"/>
    <mergeCell ref="D55:E55"/>
    <mergeCell ref="D62:E62"/>
    <mergeCell ref="B92:E92"/>
    <mergeCell ref="B84:E84"/>
    <mergeCell ref="C85:E85"/>
    <mergeCell ref="B68:E68"/>
    <mergeCell ref="C69:E69"/>
    <mergeCell ref="D70:E70"/>
    <mergeCell ref="B80:E80"/>
    <mergeCell ref="C81:E81"/>
    <mergeCell ref="D82:E82"/>
    <mergeCell ref="B72:E72"/>
    <mergeCell ref="C73:E73"/>
    <mergeCell ref="D74:E74"/>
    <mergeCell ref="C106:E106"/>
    <mergeCell ref="D107:E107"/>
    <mergeCell ref="B109:E109"/>
    <mergeCell ref="D33:E33"/>
    <mergeCell ref="D23:E23"/>
    <mergeCell ref="D25:E25"/>
    <mergeCell ref="D165:E165"/>
    <mergeCell ref="C61:E61"/>
    <mergeCell ref="B88:E88"/>
    <mergeCell ref="C89:E89"/>
    <mergeCell ref="D90:E90"/>
    <mergeCell ref="B76:E76"/>
    <mergeCell ref="C77:E77"/>
    <mergeCell ref="D78:E78"/>
    <mergeCell ref="D86:E86"/>
    <mergeCell ref="C51:E51"/>
    <mergeCell ref="D52:E52"/>
    <mergeCell ref="D161:E161"/>
    <mergeCell ref="C40:E40"/>
    <mergeCell ref="C28:E28"/>
    <mergeCell ref="D29:E29"/>
    <mergeCell ref="C36:E36"/>
    <mergeCell ref="C32:E32"/>
    <mergeCell ref="B130:E130"/>
    <mergeCell ref="C131:E131"/>
    <mergeCell ref="L2:L5"/>
    <mergeCell ref="D163:E163"/>
    <mergeCell ref="D41:E41"/>
    <mergeCell ref="D167:E167"/>
    <mergeCell ref="A173:E173"/>
    <mergeCell ref="C158:E158"/>
    <mergeCell ref="D159:E159"/>
    <mergeCell ref="D37:E37"/>
    <mergeCell ref="B147:E147"/>
    <mergeCell ref="C148:E148"/>
    <mergeCell ref="D149:E149"/>
    <mergeCell ref="D151:E151"/>
    <mergeCell ref="C127:E127"/>
    <mergeCell ref="D128:E128"/>
    <mergeCell ref="B126:E126"/>
    <mergeCell ref="C114:E114"/>
    <mergeCell ref="D20:E20"/>
    <mergeCell ref="C22:E22"/>
    <mergeCell ref="B113:E113"/>
    <mergeCell ref="C9:E9"/>
    <mergeCell ref="D115:E115"/>
    <mergeCell ref="D13:E13"/>
    <mergeCell ref="C16:E16"/>
    <mergeCell ref="D17:E17"/>
    <mergeCell ref="D10:E10"/>
    <mergeCell ref="B8:E8"/>
    <mergeCell ref="J1:K1"/>
    <mergeCell ref="B6:E7"/>
    <mergeCell ref="F6:F7"/>
    <mergeCell ref="J6:K7"/>
    <mergeCell ref="C102:E102"/>
    <mergeCell ref="D103:E103"/>
    <mergeCell ref="B105:E105"/>
    <mergeCell ref="B44:E44"/>
    <mergeCell ref="C45:E45"/>
    <mergeCell ref="D46:E46"/>
    <mergeCell ref="C57:E57"/>
    <mergeCell ref="D58:E58"/>
    <mergeCell ref="B60:E60"/>
    <mergeCell ref="B64:E64"/>
    <mergeCell ref="C65:E65"/>
    <mergeCell ref="D66:E66"/>
    <mergeCell ref="C48:E48"/>
    <mergeCell ref="D49:E49"/>
    <mergeCell ref="B118:E118"/>
    <mergeCell ref="C123:E123"/>
    <mergeCell ref="D124:E124"/>
    <mergeCell ref="B123:B125"/>
    <mergeCell ref="C124:C125"/>
    <mergeCell ref="C119:E119"/>
    <mergeCell ref="D120:E120"/>
    <mergeCell ref="B119:B122"/>
    <mergeCell ref="C120:C122"/>
    <mergeCell ref="D121:D122"/>
  </mergeCells>
  <phoneticPr fontId="4"/>
  <conditionalFormatting sqref="G173:H173">
    <cfRule type="expression" dxfId="0" priority="1">
      <formula>G173=""</formula>
    </cfRule>
  </conditionalFormatting>
  <printOptions horizontalCentered="1"/>
  <pageMargins left="0.70866141732283472" right="0.70866141732283472" top="0.78740157480314965" bottom="0.59055118110236227" header="0.31496062992125984" footer="0.31496062992125984"/>
  <pageSetup paperSize="9" scale="76" fitToHeight="0" orientation="portrait" blackAndWhite="1" copies="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歳入一覧</vt:lpstr>
      <vt:lpstr>歳入一覧!Print_Area</vt:lpstr>
      <vt:lpstr>歳入一覧!Print_Titles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2021-03-24T00:37:17Z</dcterms:created>
  <dcterms:modified xsi:type="dcterms:W3CDTF">2024-02-09T02:42:08Z</dcterms:modified>
</cp:coreProperties>
</file>