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X:\ユーザ作業用フォルダ\da0001（財務Ｇ）\04_個別ラインのおしごと\17_ホームページ\R7年度のおしごと\1財\01.決裁\09_250902　予算編成過程（！！事前に報道担当に新しい箱作りを依頼する必要あり！！）\04_掲載用データ\"/>
    </mc:Choice>
  </mc:AlternateContent>
  <xr:revisionPtr revIDLastSave="0" documentId="13_ncr:1_{2E7C80F2-2F31-4A41-892C-8711D78F5567}" xr6:coauthVersionLast="47" xr6:coauthVersionMax="47" xr10:uidLastSave="{00000000-0000-0000-0000-000000000000}"/>
  <bookViews>
    <workbookView xWindow="-120" yWindow="-120" windowWidth="20730" windowHeight="11040" tabRatio="859" xr2:uid="{00000000-000D-0000-FFFF-FFFF00000000}"/>
  </bookViews>
  <sheets>
    <sheet name="別紙" sheetId="9" r:id="rId1"/>
    <sheet name="様式１（局、室）" sheetId="3" r:id="rId2"/>
    <sheet name="様式２（区）" sheetId="1" r:id="rId3"/>
    <sheet name="様式 1,2(説明)" sheetId="4" r:id="rId4"/>
    <sheet name="様式３" sheetId="7" r:id="rId5"/>
    <sheet name="様式３ (増減説明入力欄)" sheetId="8" r:id="rId6"/>
    <sheet name="様式３ (記載例)" sheetId="19" r:id="rId7"/>
    <sheet name="様式4" sheetId="13" r:id="rId8"/>
    <sheet name="様式4付属①" sheetId="14" r:id="rId9"/>
    <sheet name="様式4付属②" sheetId="15" r:id="rId10"/>
    <sheet name="様式5" sheetId="30" r:id="rId11"/>
    <sheet name="様式６" sheetId="22" r:id="rId12"/>
  </sheets>
  <externalReferences>
    <externalReference r:id="rId13"/>
    <externalReference r:id="rId14"/>
    <externalReference r:id="rId15"/>
    <externalReference r:id="rId16"/>
  </externalReferences>
  <definedNames>
    <definedName name="①" localSheetId="11">#REF!</definedName>
    <definedName name="①">#REF!</definedName>
    <definedName name="①1" localSheetId="11">#REF!</definedName>
    <definedName name="①1">#REF!</definedName>
    <definedName name="①2">#REF!</definedName>
    <definedName name="②1">#REF!</definedName>
    <definedName name="②2">#REF!</definedName>
    <definedName name="③1">#REF!</definedName>
    <definedName name="③2">#REF!</definedName>
    <definedName name="④1">#REF!</definedName>
    <definedName name="④2">#REF!</definedName>
    <definedName name="⑥1">#REF!</definedName>
    <definedName name="a">#REF!</definedName>
    <definedName name="b">#REF!</definedName>
    <definedName name="d">#REF!</definedName>
    <definedName name="N_053eac93c3b6821054207c677a0131fa" localSheetId="10">[1]様式4付属①!#REF!</definedName>
    <definedName name="N_053eac93c3b6821054207c677a0131fa">様式4付属①!#REF!</definedName>
    <definedName name="N_113eec93c3b6821054207c677a01314b" localSheetId="10">[1]様式4付属①!#REF!</definedName>
    <definedName name="N_113eec93c3b6821054207c677a01314b">様式4付属①!#REF!</definedName>
    <definedName name="N_283eac93c3b6821054207c677a013174" localSheetId="10">[1]様式4付属①!#REF!</definedName>
    <definedName name="N_283eac93c3b6821054207c677a013174">様式4付属①!#REF!</definedName>
    <definedName name="N_293eec93c3b6821054207c677a01316e" localSheetId="10">[1]様式4付属①!#REF!</definedName>
    <definedName name="N_293eec93c3b6821054207c677a01316e">様式4付属①!#REF!</definedName>
    <definedName name="N_343eac93c3b6821054207c677a0131cd" localSheetId="10">[1]様式4付属①!#REF!</definedName>
    <definedName name="N_343eac93c3b6821054207c677a0131cd">様式4付属①!#REF!</definedName>
    <definedName name="N_553eec93c3b6821054207c677a013114" localSheetId="10">[1]様式4付属①!#REF!</definedName>
    <definedName name="N_553eec93c3b6821054207c677a013114">様式4付属①!#REF!</definedName>
    <definedName name="N_553eec93c3b6821054207c677a013142" localSheetId="10">[1]様式4付属①!#REF!</definedName>
    <definedName name="N_553eec93c3b6821054207c677a013142">様式4付属①!#REF!</definedName>
    <definedName name="N_683eac93c3b6821054207c677a01316b" localSheetId="10">[1]様式4付属①!#REF!</definedName>
    <definedName name="N_683eac93c3b6821054207c677a01316b">様式4付属①!#REF!</definedName>
    <definedName name="N_693eec93c3b6821054207c677a013165" localSheetId="10">[1]様式4付属①!#REF!</definedName>
    <definedName name="N_693eec93c3b6821054207c677a013165">様式4付属①!#REF!</definedName>
    <definedName name="N_743eac93c3b6821054207c677a013196" localSheetId="10">[1]様式4付属①!#REF!</definedName>
    <definedName name="N_743eac93c3b6821054207c677a013196">様式4付属①!#REF!</definedName>
    <definedName name="N_743eac93c3b6821054207c677a0131c4" localSheetId="10">[1]様式4付属①!#REF!</definedName>
    <definedName name="N_743eac93c3b6821054207c677a0131c4">様式4付属①!#REF!</definedName>
    <definedName name="N_893eec93c3b6821054207c677a01310b" localSheetId="10">[1]様式4付属①!#REF!</definedName>
    <definedName name="N_893eec93c3b6821054207c677a01310b">様式4付属①!#REF!</definedName>
    <definedName name="N_a93eec93c3b6821054207c677a01315c" localSheetId="10">[1]様式4付属①!#REF!</definedName>
    <definedName name="N_a93eec93c3b6821054207c677a01315c">様式4付属①!#REF!</definedName>
    <definedName name="N_ac3eac93c3b6821054207c677a013162">様式4付属①!$H$6</definedName>
    <definedName name="N_b83eac93c3b6821054207c677a0131e4" localSheetId="10">[1]様式4付属①!#REF!</definedName>
    <definedName name="N_b83eac93c3b6821054207c677a0131e4">様式4付属①!#REF!</definedName>
    <definedName name="N_cd3eec93c3b6821054207c677a013102" localSheetId="10">[1]様式4付属①!#REF!</definedName>
    <definedName name="N_cd3eec93c3b6821054207c677a013102">様式4付属①!#REF!</definedName>
    <definedName name="N_d03eac93c3b6821054207c677a01315a" localSheetId="10">[1]様式4付属①!#REF!</definedName>
    <definedName name="N_d03eac93c3b6821054207c677a01315a">様式4付属①!#REF!</definedName>
    <definedName name="N_dd3eec93c3b6821054207c677a013153" localSheetId="10">[1]様式4付属①!#REF!</definedName>
    <definedName name="N_dd3eec93c3b6821054207c677a013153">様式4付属①!#REF!</definedName>
    <definedName name="print" localSheetId="9">様式4付属②!print</definedName>
    <definedName name="print">#REF!</definedName>
    <definedName name="_xlnm.Print_Area" localSheetId="0">別紙!$A$1:$G$47</definedName>
    <definedName name="_xlnm.Print_Area" localSheetId="3">'様式 1,2(説明)'!$A$1:$Y$52</definedName>
    <definedName name="_xlnm.Print_Area" localSheetId="1">'様式１（局、室）'!$A$1:$AC$61</definedName>
    <definedName name="_xlnm.Print_Area" localSheetId="2">'様式２（区）'!$A$1:$AC$93</definedName>
    <definedName name="_xlnm.Print_Area" localSheetId="4">様式３!$A$1:$W$59</definedName>
    <definedName name="_xlnm.Print_Area" localSheetId="6">'様式３ (記載例)'!$A$1:$W$59</definedName>
    <definedName name="_xlnm.Print_Area" localSheetId="5">'様式３ (増減説明入力欄)'!$A$1:$Y$39</definedName>
    <definedName name="_xlnm.Print_Area" localSheetId="7">様式4!$A$1:$I$38</definedName>
    <definedName name="_xlnm.Print_Area" localSheetId="8">様式4付属①!$A$1:$AY$40</definedName>
    <definedName name="_xlnm.Print_Area" localSheetId="9">様式4付属②!$A$1:$AB$50</definedName>
    <definedName name="_xlnm.Print_Area" localSheetId="10">様式5!$A$1:$L$33</definedName>
    <definedName name="_xlnm.Print_Area" localSheetId="11">様式６!$A$1:$K$70</definedName>
    <definedName name="print_out" localSheetId="9">様式4付属②!print_out</definedName>
    <definedName name="rrr" localSheetId="11">'[2]様式16（見直しチェックシート）'!$U$53:$V$53</definedName>
    <definedName name="rrr">'[2]様式16（見直しチェックシート）'!$U$53:$V$53</definedName>
    <definedName name="こども・子育て支援">#REF!</definedName>
    <definedName name="メッセージ出力">#REF!</definedName>
    <definedName name="一般・河川">#REF!</definedName>
    <definedName name="一般・高校">#REF!</definedName>
    <definedName name="一般事業">#REF!</definedName>
    <definedName name="一般廃棄物">#REF!</definedName>
    <definedName name="一般補助">#REF!</definedName>
    <definedName name="下水道">#REF!</definedName>
    <definedName name="介護サービス">#REF!</definedName>
    <definedName name="学校教育">#REF!</definedName>
    <definedName name="起債の方法">'[3]事業区分等（シートを削除しないこと）'!$AG$3:$AG$5</definedName>
    <definedName name="緊急自然対策">#REF!</definedName>
    <definedName name="緊急防災・減災">#REF!</definedName>
    <definedName name="緊急浚渫推進">#REF!</definedName>
    <definedName name="公営住宅">#REF!</definedName>
    <definedName name="公共事業等">#REF!</definedName>
    <definedName name="公共用先">#REF!</definedName>
    <definedName name="公適・ユニバ">#REF!</definedName>
    <definedName name="公適・集約複合">#REF!</definedName>
    <definedName name="公適・除却">#REF!</definedName>
    <definedName name="公適・長寿命化">#REF!</definedName>
    <definedName name="港湾">#REF!</definedName>
    <definedName name="国の予算等貸付">#REF!</definedName>
    <definedName name="国土強靭化">#REF!</definedName>
    <definedName name="災害復旧">#REF!</definedName>
    <definedName name="市場">#REF!</definedName>
    <definedName name="事業区分">'[3]事業区分等（シートを削除しないこと）'!$A$1:$AE$1</definedName>
    <definedName name="社会福祉">#REF!</definedName>
    <definedName name="水道">#REF!</definedName>
    <definedName name="脱炭素">#REF!</definedName>
    <definedName name="地域開発">#REF!</definedName>
    <definedName name="地域活性化">#REF!</definedName>
    <definedName name="地方道路">#REF!</definedName>
    <definedName name="都市高速">#REF!</definedName>
    <definedName name="特別転貸債">#REF!</definedName>
    <definedName name="病院">#REF!</definedName>
    <definedName name="分類">'[4]様式17(見直し一覧)'!$A$38:$A$47</definedName>
    <definedName name="防災対策">#REF!</definedName>
    <definedName name="臨時財政対策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30" l="1"/>
  <c r="U22" i="30"/>
  <c r="U23" i="30"/>
  <c r="U24" i="30"/>
  <c r="J28" i="30"/>
  <c r="J27" i="30"/>
  <c r="J26" i="30"/>
  <c r="J25" i="30"/>
  <c r="J24" i="30"/>
  <c r="J23" i="30"/>
  <c r="J22" i="30"/>
  <c r="J21" i="30"/>
  <c r="J19" i="30"/>
  <c r="J18" i="30"/>
  <c r="J17" i="30"/>
  <c r="J16" i="30"/>
  <c r="J15" i="30"/>
  <c r="J14" i="30"/>
  <c r="J13" i="30"/>
  <c r="J12" i="30"/>
  <c r="J11" i="30"/>
  <c r="J10" i="30"/>
  <c r="J9" i="30"/>
  <c r="J8" i="30"/>
  <c r="K45" i="22" l="1"/>
  <c r="K46" i="22"/>
  <c r="K54" i="22"/>
  <c r="K55" i="22"/>
  <c r="U85" i="1"/>
  <c r="U84" i="1"/>
  <c r="U82" i="1"/>
  <c r="U81" i="1"/>
  <c r="U79" i="1"/>
  <c r="U78" i="1"/>
  <c r="U76" i="1"/>
  <c r="U75" i="1"/>
  <c r="U73" i="1"/>
  <c r="U72" i="1"/>
  <c r="U70" i="1"/>
  <c r="U67" i="1" s="1"/>
  <c r="U69" i="1"/>
  <c r="T66" i="1"/>
  <c r="T40" i="1"/>
  <c r="U56" i="1"/>
  <c r="U55" i="1"/>
  <c r="U53" i="1"/>
  <c r="U52" i="1"/>
  <c r="U50" i="1"/>
  <c r="U49" i="1"/>
  <c r="U47" i="1"/>
  <c r="U46" i="1"/>
  <c r="U44" i="1"/>
  <c r="U41" i="1" s="1"/>
  <c r="U43" i="1"/>
  <c r="U40" i="1" s="1"/>
  <c r="U38" i="1"/>
  <c r="U37" i="1"/>
  <c r="U35" i="1"/>
  <c r="U34" i="1"/>
  <c r="U32" i="1"/>
  <c r="U31" i="1"/>
  <c r="U29" i="1"/>
  <c r="U28" i="1"/>
  <c r="U26" i="1"/>
  <c r="U25" i="1"/>
  <c r="U23" i="1"/>
  <c r="U22" i="1"/>
  <c r="U20" i="1"/>
  <c r="U8" i="1" s="1"/>
  <c r="U19" i="1"/>
  <c r="U17" i="1"/>
  <c r="U16" i="1"/>
  <c r="U14" i="1"/>
  <c r="U13" i="1"/>
  <c r="U7" i="1" s="1"/>
  <c r="U11" i="1"/>
  <c r="U10" i="1"/>
  <c r="T7" i="1"/>
  <c r="T58" i="1" s="1"/>
  <c r="Q51" i="3"/>
  <c r="Z57" i="3"/>
  <c r="Z54" i="3"/>
  <c r="Z51" i="3"/>
  <c r="Z48" i="3"/>
  <c r="Z45" i="3"/>
  <c r="X57" i="3"/>
  <c r="X54" i="3"/>
  <c r="X51" i="3"/>
  <c r="X48" i="3"/>
  <c r="X45" i="3"/>
  <c r="Y57" i="3"/>
  <c r="Y54" i="3"/>
  <c r="Y51" i="3"/>
  <c r="Y48" i="3"/>
  <c r="Y45" i="3"/>
  <c r="W57" i="3"/>
  <c r="W54" i="3"/>
  <c r="W51" i="3"/>
  <c r="W48" i="3"/>
  <c r="W45" i="3"/>
  <c r="T57" i="3"/>
  <c r="T54" i="3"/>
  <c r="T51" i="3"/>
  <c r="T48" i="3"/>
  <c r="T45" i="3"/>
  <c r="S57" i="3"/>
  <c r="S54" i="3"/>
  <c r="S51" i="3"/>
  <c r="S48" i="3"/>
  <c r="S45" i="3"/>
  <c r="R57" i="3"/>
  <c r="R54" i="3"/>
  <c r="R51" i="3"/>
  <c r="R48" i="3"/>
  <c r="R45" i="3"/>
  <c r="Q57" i="3"/>
  <c r="Q54" i="3"/>
  <c r="Q48" i="3"/>
  <c r="Q45" i="3"/>
  <c r="P57" i="3"/>
  <c r="P54" i="3"/>
  <c r="P51" i="3"/>
  <c r="P48" i="3"/>
  <c r="P45" i="3"/>
  <c r="O57" i="3"/>
  <c r="O54" i="3"/>
  <c r="O51" i="3"/>
  <c r="O48" i="3"/>
  <c r="O45" i="3"/>
  <c r="N57" i="3"/>
  <c r="N54" i="3"/>
  <c r="N51" i="3"/>
  <c r="N48" i="3"/>
  <c r="U48" i="3" s="1"/>
  <c r="N45" i="3"/>
  <c r="M57" i="3"/>
  <c r="M54" i="3"/>
  <c r="M51" i="3"/>
  <c r="M48" i="3"/>
  <c r="M45" i="3"/>
  <c r="L57" i="3"/>
  <c r="L54" i="3"/>
  <c r="L51" i="3"/>
  <c r="L48" i="3"/>
  <c r="L45" i="3"/>
  <c r="J57" i="3"/>
  <c r="J54" i="3"/>
  <c r="J51" i="3"/>
  <c r="J48" i="3"/>
  <c r="J45" i="3"/>
  <c r="I57" i="3"/>
  <c r="I54" i="3"/>
  <c r="I51" i="3"/>
  <c r="I48" i="3"/>
  <c r="I45" i="3"/>
  <c r="H57" i="3"/>
  <c r="H54" i="3"/>
  <c r="H51" i="3"/>
  <c r="H48" i="3"/>
  <c r="H45" i="3"/>
  <c r="G57" i="3"/>
  <c r="G54" i="3"/>
  <c r="G51" i="3"/>
  <c r="G48" i="3"/>
  <c r="G45" i="3"/>
  <c r="N36" i="3"/>
  <c r="Z39" i="3"/>
  <c r="Z36" i="3"/>
  <c r="Z33" i="3"/>
  <c r="Z30" i="3"/>
  <c r="Z27" i="3"/>
  <c r="Z24" i="3"/>
  <c r="Z21" i="3"/>
  <c r="Z18" i="3"/>
  <c r="Z15" i="3"/>
  <c r="Y39" i="3"/>
  <c r="Y36" i="3"/>
  <c r="Y33" i="3"/>
  <c r="Y30" i="3"/>
  <c r="Y27" i="3"/>
  <c r="Y24" i="3"/>
  <c r="Y21" i="3"/>
  <c r="Y18" i="3"/>
  <c r="Y15" i="3"/>
  <c r="X39" i="3"/>
  <c r="X36" i="3"/>
  <c r="X33" i="3"/>
  <c r="X30" i="3"/>
  <c r="X27" i="3"/>
  <c r="X24" i="3"/>
  <c r="X21" i="3"/>
  <c r="X18" i="3"/>
  <c r="X15" i="3"/>
  <c r="W39" i="3"/>
  <c r="W36" i="3"/>
  <c r="W33" i="3"/>
  <c r="W30" i="3"/>
  <c r="W27" i="3"/>
  <c r="W24" i="3"/>
  <c r="W21" i="3"/>
  <c r="W18" i="3"/>
  <c r="W15" i="3"/>
  <c r="T39" i="3"/>
  <c r="T36" i="3"/>
  <c r="T33" i="3"/>
  <c r="T30" i="3"/>
  <c r="T27" i="3"/>
  <c r="T24" i="3"/>
  <c r="T21" i="3"/>
  <c r="T18" i="3"/>
  <c r="T9" i="3" s="1"/>
  <c r="T15" i="3"/>
  <c r="S39" i="3"/>
  <c r="S36" i="3"/>
  <c r="S33" i="3"/>
  <c r="S30" i="3"/>
  <c r="S27" i="3"/>
  <c r="S24" i="3"/>
  <c r="S21" i="3"/>
  <c r="S18" i="3"/>
  <c r="S15" i="3"/>
  <c r="R39" i="3"/>
  <c r="R36" i="3"/>
  <c r="R33" i="3"/>
  <c r="R30" i="3"/>
  <c r="R27" i="3"/>
  <c r="R24" i="3"/>
  <c r="R21" i="3"/>
  <c r="R18" i="3"/>
  <c r="R15" i="3"/>
  <c r="P39" i="3"/>
  <c r="P36" i="3"/>
  <c r="P33" i="3"/>
  <c r="P30" i="3"/>
  <c r="P27" i="3"/>
  <c r="P24" i="3"/>
  <c r="P21" i="3"/>
  <c r="P18" i="3"/>
  <c r="P15" i="3"/>
  <c r="Q39" i="3"/>
  <c r="Q36" i="3"/>
  <c r="Q33" i="3"/>
  <c r="Q30" i="3"/>
  <c r="Q27" i="3"/>
  <c r="Q24" i="3"/>
  <c r="Q21" i="3"/>
  <c r="Q18" i="3"/>
  <c r="Q15" i="3"/>
  <c r="O39" i="3"/>
  <c r="O36" i="3"/>
  <c r="O33" i="3"/>
  <c r="O30" i="3"/>
  <c r="O27" i="3"/>
  <c r="O24" i="3"/>
  <c r="O21" i="3"/>
  <c r="O18" i="3"/>
  <c r="O15" i="3"/>
  <c r="N39" i="3"/>
  <c r="N33" i="3"/>
  <c r="N30" i="3"/>
  <c r="N27" i="3"/>
  <c r="N24" i="3"/>
  <c r="N21" i="3"/>
  <c r="N18" i="3"/>
  <c r="N15" i="3"/>
  <c r="M39" i="3"/>
  <c r="M36" i="3"/>
  <c r="U36" i="3" s="1"/>
  <c r="M33" i="3"/>
  <c r="M30" i="3"/>
  <c r="M27" i="3"/>
  <c r="M24" i="3"/>
  <c r="U24" i="3" s="1"/>
  <c r="M21" i="3"/>
  <c r="M18" i="3"/>
  <c r="M15" i="3"/>
  <c r="L39" i="3"/>
  <c r="L36" i="3"/>
  <c r="L33" i="3"/>
  <c r="L30" i="3"/>
  <c r="L27" i="3"/>
  <c r="L24" i="3"/>
  <c r="L21" i="3"/>
  <c r="L18" i="3"/>
  <c r="L15" i="3"/>
  <c r="J39" i="3"/>
  <c r="J36" i="3"/>
  <c r="J33" i="3"/>
  <c r="J30" i="3"/>
  <c r="J27" i="3"/>
  <c r="J24" i="3"/>
  <c r="J21" i="3"/>
  <c r="J18" i="3"/>
  <c r="J15" i="3"/>
  <c r="I39" i="3"/>
  <c r="I36" i="3"/>
  <c r="I33" i="3"/>
  <c r="I30" i="3"/>
  <c r="I27" i="3"/>
  <c r="I24" i="3"/>
  <c r="I21" i="3"/>
  <c r="I18" i="3"/>
  <c r="I15" i="3"/>
  <c r="H39" i="3"/>
  <c r="H36" i="3"/>
  <c r="H33" i="3"/>
  <c r="H30" i="3"/>
  <c r="H27" i="3"/>
  <c r="H24" i="3"/>
  <c r="H21" i="3"/>
  <c r="H18" i="3"/>
  <c r="H15" i="3"/>
  <c r="G39" i="3"/>
  <c r="G36" i="3"/>
  <c r="G33" i="3"/>
  <c r="G30" i="3"/>
  <c r="G27" i="3"/>
  <c r="G24" i="3"/>
  <c r="G21" i="3"/>
  <c r="G18" i="3"/>
  <c r="G15" i="3"/>
  <c r="F57" i="3"/>
  <c r="F54" i="3"/>
  <c r="F51" i="3"/>
  <c r="F48" i="3"/>
  <c r="F45" i="3"/>
  <c r="F40" i="3"/>
  <c r="F39" i="3"/>
  <c r="F36" i="3"/>
  <c r="F33" i="3"/>
  <c r="F30" i="3"/>
  <c r="F27" i="3"/>
  <c r="F24" i="3"/>
  <c r="F21" i="3"/>
  <c r="F18" i="3"/>
  <c r="F15" i="3"/>
  <c r="T12" i="3"/>
  <c r="Z12" i="3"/>
  <c r="Y12" i="3"/>
  <c r="X12" i="3"/>
  <c r="W12" i="3"/>
  <c r="S12" i="3"/>
  <c r="R12" i="3"/>
  <c r="Q12" i="3"/>
  <c r="P12" i="3"/>
  <c r="O12" i="3"/>
  <c r="N12" i="3"/>
  <c r="M12" i="3"/>
  <c r="L12" i="3"/>
  <c r="U12" i="3" s="1"/>
  <c r="J12" i="3"/>
  <c r="I12" i="3"/>
  <c r="H12" i="3"/>
  <c r="G12" i="3"/>
  <c r="F12" i="3"/>
  <c r="J40" i="22"/>
  <c r="I40" i="22"/>
  <c r="H40" i="22"/>
  <c r="G40" i="22"/>
  <c r="F40" i="22"/>
  <c r="J39" i="22"/>
  <c r="I39" i="22"/>
  <c r="H39" i="22"/>
  <c r="G39" i="22"/>
  <c r="F39" i="22"/>
  <c r="E40" i="22"/>
  <c r="E39" i="22"/>
  <c r="K30" i="22"/>
  <c r="K52" i="22"/>
  <c r="K51" i="22"/>
  <c r="K50" i="22"/>
  <c r="K49" i="22"/>
  <c r="K48" i="22"/>
  <c r="K47" i="22"/>
  <c r="K38" i="22"/>
  <c r="K37" i="22"/>
  <c r="K36" i="22"/>
  <c r="K35" i="22"/>
  <c r="K34" i="22"/>
  <c r="K33" i="22"/>
  <c r="K32" i="22"/>
  <c r="K31" i="22"/>
  <c r="K29" i="22"/>
  <c r="W74" i="1"/>
  <c r="Z86" i="1"/>
  <c r="Y86" i="1"/>
  <c r="X86" i="1"/>
  <c r="W86" i="1"/>
  <c r="Z83" i="1"/>
  <c r="Y83" i="1"/>
  <c r="X83" i="1"/>
  <c r="W83" i="1"/>
  <c r="Z80" i="1"/>
  <c r="Y80" i="1"/>
  <c r="X80" i="1"/>
  <c r="W80" i="1"/>
  <c r="Z77" i="1"/>
  <c r="Y77" i="1"/>
  <c r="X77" i="1"/>
  <c r="W77" i="1"/>
  <c r="Z74" i="1"/>
  <c r="Y74" i="1"/>
  <c r="X74" i="1"/>
  <c r="T86" i="1"/>
  <c r="S86" i="1"/>
  <c r="R86" i="1"/>
  <c r="Q86" i="1"/>
  <c r="P86" i="1"/>
  <c r="O86" i="1"/>
  <c r="N86" i="1"/>
  <c r="M86" i="1"/>
  <c r="L86" i="1"/>
  <c r="U86" i="1" s="1"/>
  <c r="T83" i="1"/>
  <c r="S83" i="1"/>
  <c r="R83" i="1"/>
  <c r="Q83" i="1"/>
  <c r="P83" i="1"/>
  <c r="O83" i="1"/>
  <c r="N83" i="1"/>
  <c r="M83" i="1"/>
  <c r="L83" i="1"/>
  <c r="U83" i="1" s="1"/>
  <c r="T80" i="1"/>
  <c r="S80" i="1"/>
  <c r="R80" i="1"/>
  <c r="Q80" i="1"/>
  <c r="P80" i="1"/>
  <c r="O80" i="1"/>
  <c r="N80" i="1"/>
  <c r="M80" i="1"/>
  <c r="L80" i="1"/>
  <c r="U80" i="1" s="1"/>
  <c r="T77" i="1"/>
  <c r="S77" i="1"/>
  <c r="R77" i="1"/>
  <c r="Q77" i="1"/>
  <c r="P77" i="1"/>
  <c r="O77" i="1"/>
  <c r="U77" i="1" s="1"/>
  <c r="N77" i="1"/>
  <c r="M77" i="1"/>
  <c r="L77" i="1"/>
  <c r="T74" i="1"/>
  <c r="S74" i="1"/>
  <c r="R74" i="1"/>
  <c r="Q74" i="1"/>
  <c r="P74" i="1"/>
  <c r="O74" i="1"/>
  <c r="N74" i="1"/>
  <c r="M74" i="1"/>
  <c r="L74" i="1"/>
  <c r="U74" i="1" s="1"/>
  <c r="J86" i="1"/>
  <c r="I86" i="1"/>
  <c r="H86" i="1"/>
  <c r="G86" i="1"/>
  <c r="F86" i="1"/>
  <c r="J83" i="1"/>
  <c r="I83" i="1"/>
  <c r="H83" i="1"/>
  <c r="G83" i="1"/>
  <c r="F83" i="1"/>
  <c r="J80" i="1"/>
  <c r="I80" i="1"/>
  <c r="H80" i="1"/>
  <c r="G80" i="1"/>
  <c r="F80" i="1"/>
  <c r="J77" i="1"/>
  <c r="I77" i="1"/>
  <c r="H77" i="1"/>
  <c r="G77" i="1"/>
  <c r="F77" i="1"/>
  <c r="J74" i="1"/>
  <c r="I74" i="1"/>
  <c r="H74" i="1"/>
  <c r="G74" i="1"/>
  <c r="F74" i="1"/>
  <c r="Z71" i="1"/>
  <c r="Y71" i="1"/>
  <c r="X71" i="1"/>
  <c r="W71" i="1"/>
  <c r="T71" i="1"/>
  <c r="S71" i="1"/>
  <c r="R71" i="1"/>
  <c r="Q71" i="1"/>
  <c r="P71" i="1"/>
  <c r="O71" i="1"/>
  <c r="N71" i="1"/>
  <c r="M71" i="1"/>
  <c r="L71" i="1"/>
  <c r="U71" i="1" s="1"/>
  <c r="U68" i="1" s="1"/>
  <c r="J71" i="1"/>
  <c r="I71" i="1"/>
  <c r="H71" i="1"/>
  <c r="G71" i="1"/>
  <c r="F71" i="1"/>
  <c r="V38" i="8"/>
  <c r="U38" i="8"/>
  <c r="T38" i="8"/>
  <c r="S38" i="8"/>
  <c r="V35" i="8"/>
  <c r="U35" i="8"/>
  <c r="T35" i="8"/>
  <c r="S35" i="8"/>
  <c r="V32" i="8"/>
  <c r="U32" i="8"/>
  <c r="T32" i="8"/>
  <c r="S32" i="8"/>
  <c r="V29" i="8"/>
  <c r="U29" i="8"/>
  <c r="T29" i="8"/>
  <c r="S29" i="8"/>
  <c r="V26" i="8"/>
  <c r="U26" i="8"/>
  <c r="T26" i="8"/>
  <c r="S26" i="8"/>
  <c r="V23" i="8"/>
  <c r="U23" i="8"/>
  <c r="T23" i="8"/>
  <c r="S23" i="8"/>
  <c r="V20" i="8"/>
  <c r="U20" i="8"/>
  <c r="T20" i="8"/>
  <c r="S20" i="8"/>
  <c r="V17" i="8"/>
  <c r="U17" i="8"/>
  <c r="T17" i="8"/>
  <c r="S17" i="8"/>
  <c r="V14" i="8"/>
  <c r="U14" i="8"/>
  <c r="T14" i="8"/>
  <c r="S14" i="8"/>
  <c r="V11" i="8"/>
  <c r="U11" i="8"/>
  <c r="T11" i="8"/>
  <c r="S11" i="8"/>
  <c r="V8" i="8"/>
  <c r="U8" i="8"/>
  <c r="T8" i="8"/>
  <c r="S8" i="8"/>
  <c r="F38" i="8"/>
  <c r="F37" i="8"/>
  <c r="F35" i="8"/>
  <c r="F34" i="8"/>
  <c r="F32" i="8"/>
  <c r="F31" i="8"/>
  <c r="F29" i="8"/>
  <c r="F28" i="8"/>
  <c r="F26" i="8"/>
  <c r="F25" i="8"/>
  <c r="F23" i="8"/>
  <c r="F22" i="8"/>
  <c r="F20" i="8"/>
  <c r="F19" i="8"/>
  <c r="F17" i="8"/>
  <c r="F16" i="8"/>
  <c r="F14" i="8"/>
  <c r="F13" i="8"/>
  <c r="F11" i="8"/>
  <c r="F10" i="8"/>
  <c r="F8" i="8"/>
  <c r="F7" i="8"/>
  <c r="U9" i="19"/>
  <c r="T9" i="19"/>
  <c r="S9" i="19"/>
  <c r="R9" i="19"/>
  <c r="O9" i="19"/>
  <c r="N9" i="19"/>
  <c r="M9" i="19"/>
  <c r="L9" i="19"/>
  <c r="K9" i="19"/>
  <c r="J9" i="19"/>
  <c r="I9" i="19"/>
  <c r="H9" i="19"/>
  <c r="G9" i="19"/>
  <c r="F9" i="19"/>
  <c r="P8" i="19"/>
  <c r="P9" i="19" s="1"/>
  <c r="Q9" i="19" s="1"/>
  <c r="V9" i="19" s="1"/>
  <c r="P7" i="19"/>
  <c r="Q7" i="19" s="1"/>
  <c r="V7" i="19" s="1"/>
  <c r="U56" i="3"/>
  <c r="U55" i="3"/>
  <c r="U53" i="3"/>
  <c r="U52" i="3"/>
  <c r="U50" i="3"/>
  <c r="U49" i="3"/>
  <c r="U47" i="3"/>
  <c r="U46" i="3"/>
  <c r="U44" i="3"/>
  <c r="U43" i="3"/>
  <c r="U38" i="3"/>
  <c r="U37" i="3"/>
  <c r="U35" i="3"/>
  <c r="U34" i="3"/>
  <c r="U32" i="3"/>
  <c r="U31" i="3"/>
  <c r="U29" i="3"/>
  <c r="U28" i="3"/>
  <c r="U26" i="3"/>
  <c r="U25" i="3"/>
  <c r="U23" i="3"/>
  <c r="U22" i="3"/>
  <c r="U20" i="3"/>
  <c r="U19" i="3"/>
  <c r="U17" i="3"/>
  <c r="U16" i="3"/>
  <c r="U14" i="3"/>
  <c r="U13" i="3"/>
  <c r="U11" i="3"/>
  <c r="U8" i="3" s="1"/>
  <c r="U10" i="3"/>
  <c r="U7" i="3" s="1"/>
  <c r="T7" i="3"/>
  <c r="P38" i="8"/>
  <c r="O38" i="8"/>
  <c r="N38" i="8"/>
  <c r="M38" i="8"/>
  <c r="L38" i="8"/>
  <c r="K38" i="8"/>
  <c r="J38" i="8"/>
  <c r="I38" i="8"/>
  <c r="H38" i="8"/>
  <c r="G38" i="8"/>
  <c r="Q37" i="8"/>
  <c r="Q36" i="8"/>
  <c r="R36" i="8" s="1"/>
  <c r="P35" i="8"/>
  <c r="O35" i="8"/>
  <c r="N35" i="8"/>
  <c r="M35" i="8"/>
  <c r="L35" i="8"/>
  <c r="K35" i="8"/>
  <c r="J35" i="8"/>
  <c r="I35" i="8"/>
  <c r="H35" i="8"/>
  <c r="G35" i="8"/>
  <c r="Q34" i="8"/>
  <c r="Q35" i="8" s="1"/>
  <c r="R35" i="8" s="1"/>
  <c r="Q33" i="8"/>
  <c r="R33" i="8" s="1"/>
  <c r="P32" i="8"/>
  <c r="O32" i="8"/>
  <c r="N32" i="8"/>
  <c r="M32" i="8"/>
  <c r="L32" i="8"/>
  <c r="K32" i="8"/>
  <c r="J32" i="8"/>
  <c r="I32" i="8"/>
  <c r="H32" i="8"/>
  <c r="G32" i="8"/>
  <c r="R31" i="8"/>
  <c r="Q31" i="8"/>
  <c r="Q30" i="8"/>
  <c r="R30" i="8" s="1"/>
  <c r="P29" i="8"/>
  <c r="O29" i="8"/>
  <c r="N29" i="8"/>
  <c r="M29" i="8"/>
  <c r="L29" i="8"/>
  <c r="K29" i="8"/>
  <c r="J29" i="8"/>
  <c r="I29" i="8"/>
  <c r="H29" i="8"/>
  <c r="G29" i="8"/>
  <c r="Q28" i="8"/>
  <c r="Q27" i="8"/>
  <c r="R27" i="8" s="1"/>
  <c r="P26" i="8"/>
  <c r="O26" i="8"/>
  <c r="N26" i="8"/>
  <c r="M26" i="8"/>
  <c r="L26" i="8"/>
  <c r="K26" i="8"/>
  <c r="J26" i="8"/>
  <c r="I26" i="8"/>
  <c r="H26" i="8"/>
  <c r="G26" i="8"/>
  <c r="Q25" i="8"/>
  <c r="Q26" i="8" s="1"/>
  <c r="Q24" i="8"/>
  <c r="R24" i="8" s="1"/>
  <c r="P23" i="8"/>
  <c r="O23" i="8"/>
  <c r="N23" i="8"/>
  <c r="M23" i="8"/>
  <c r="L23" i="8"/>
  <c r="K23" i="8"/>
  <c r="J23" i="8"/>
  <c r="I23" i="8"/>
  <c r="H23" i="8"/>
  <c r="G23" i="8"/>
  <c r="R22" i="8"/>
  <c r="Q22" i="8"/>
  <c r="Q21" i="8"/>
  <c r="R21" i="8" s="1"/>
  <c r="P20" i="8"/>
  <c r="O20" i="8"/>
  <c r="N20" i="8"/>
  <c r="M20" i="8"/>
  <c r="L20" i="8"/>
  <c r="K20" i="8"/>
  <c r="J20" i="8"/>
  <c r="I20" i="8"/>
  <c r="H20" i="8"/>
  <c r="G20" i="8"/>
  <c r="Q19" i="8"/>
  <c r="Q18" i="8"/>
  <c r="R18" i="8" s="1"/>
  <c r="P17" i="8"/>
  <c r="O17" i="8"/>
  <c r="N17" i="8"/>
  <c r="M17" i="8"/>
  <c r="L17" i="8"/>
  <c r="K17" i="8"/>
  <c r="J17" i="8"/>
  <c r="I17" i="8"/>
  <c r="H17" i="8"/>
  <c r="G17" i="8"/>
  <c r="Q16" i="8"/>
  <c r="Q15" i="8"/>
  <c r="R15" i="8" s="1"/>
  <c r="P14" i="8"/>
  <c r="O14" i="8"/>
  <c r="N14" i="8"/>
  <c r="M14" i="8"/>
  <c r="L14" i="8"/>
  <c r="K14" i="8"/>
  <c r="J14" i="8"/>
  <c r="I14" i="8"/>
  <c r="H14" i="8"/>
  <c r="G14" i="8"/>
  <c r="Q13" i="8"/>
  <c r="Q12" i="8"/>
  <c r="R12" i="8" s="1"/>
  <c r="P11" i="8"/>
  <c r="O11" i="8"/>
  <c r="N11" i="8"/>
  <c r="M11" i="8"/>
  <c r="L11" i="8"/>
  <c r="K11" i="8"/>
  <c r="J11" i="8"/>
  <c r="I11" i="8"/>
  <c r="H11" i="8"/>
  <c r="G11" i="8"/>
  <c r="Q10" i="8"/>
  <c r="Q11" i="8" s="1"/>
  <c r="R11" i="8" s="1"/>
  <c r="Q9" i="8"/>
  <c r="R9" i="8" s="1"/>
  <c r="Q7" i="8"/>
  <c r="R7" i="8" s="1"/>
  <c r="Q6" i="8"/>
  <c r="R6" i="8" s="1"/>
  <c r="G8" i="8"/>
  <c r="P8" i="8"/>
  <c r="O8" i="8"/>
  <c r="N8" i="8"/>
  <c r="M8" i="8"/>
  <c r="L8" i="8"/>
  <c r="K8" i="8"/>
  <c r="J8" i="8"/>
  <c r="I8" i="8"/>
  <c r="H8" i="8"/>
  <c r="F9" i="7"/>
  <c r="P8" i="7"/>
  <c r="Q8" i="7" s="1"/>
  <c r="P7" i="7"/>
  <c r="Q7" i="7" s="1"/>
  <c r="G9" i="7"/>
  <c r="U18" i="3" l="1"/>
  <c r="U9" i="3" s="1"/>
  <c r="U30" i="3"/>
  <c r="U15" i="3"/>
  <c r="U27" i="3"/>
  <c r="U39" i="3"/>
  <c r="U33" i="3"/>
  <c r="U45" i="3"/>
  <c r="U57" i="3"/>
  <c r="U54" i="3"/>
  <c r="U51" i="3"/>
  <c r="U21" i="3"/>
  <c r="U58" i="1"/>
  <c r="U59" i="1"/>
  <c r="U91" i="1" s="1"/>
  <c r="U66" i="1"/>
  <c r="K39" i="22"/>
  <c r="K40" i="22"/>
  <c r="Q8" i="19"/>
  <c r="V8" i="19" s="1"/>
  <c r="R10" i="8"/>
  <c r="Q14" i="8"/>
  <c r="R14" i="8" s="1"/>
  <c r="Q20" i="8"/>
  <c r="R34" i="8"/>
  <c r="Q38" i="8"/>
  <c r="R38" i="8" s="1"/>
  <c r="R19" i="8"/>
  <c r="Q23" i="8"/>
  <c r="R23" i="8" s="1"/>
  <c r="R26" i="8"/>
  <c r="R13" i="8"/>
  <c r="Q17" i="8"/>
  <c r="R17" i="8" s="1"/>
  <c r="R25" i="8"/>
  <c r="Q29" i="8"/>
  <c r="R29" i="8" s="1"/>
  <c r="R37" i="8"/>
  <c r="R16" i="8"/>
  <c r="R20" i="8"/>
  <c r="R28" i="8"/>
  <c r="Q32" i="8"/>
  <c r="R32" i="8" s="1"/>
  <c r="Q8" i="8"/>
  <c r="R8" i="8" s="1"/>
  <c r="P9" i="7"/>
  <c r="Q9" i="7" s="1"/>
  <c r="AB43" i="15"/>
  <c r="AA43" i="15"/>
  <c r="Z43" i="15"/>
  <c r="Y43" i="15"/>
  <c r="X43" i="15"/>
  <c r="W43" i="15"/>
  <c r="V43" i="15"/>
  <c r="U43" i="15"/>
  <c r="T43" i="15"/>
  <c r="S43" i="15"/>
  <c r="R43" i="15"/>
  <c r="Q43" i="15"/>
  <c r="P43" i="15"/>
  <c r="O43" i="15"/>
  <c r="N43" i="15"/>
  <c r="M43" i="15"/>
  <c r="L43" i="15"/>
  <c r="K43" i="15"/>
  <c r="J43" i="15"/>
  <c r="I43" i="15"/>
  <c r="H43" i="15"/>
  <c r="G43" i="15"/>
  <c r="F43" i="15"/>
  <c r="E43" i="15"/>
  <c r="AB42" i="15"/>
  <c r="AA42" i="15"/>
  <c r="Z42" i="15"/>
  <c r="Y42" i="15"/>
  <c r="X42" i="15"/>
  <c r="W42" i="15"/>
  <c r="V42" i="15"/>
  <c r="U42" i="15"/>
  <c r="T42" i="15"/>
  <c r="S42" i="15"/>
  <c r="R42" i="15"/>
  <c r="Q42" i="15"/>
  <c r="P42" i="15"/>
  <c r="O42" i="15"/>
  <c r="N42" i="15"/>
  <c r="M42" i="15"/>
  <c r="L42" i="15"/>
  <c r="K42" i="15"/>
  <c r="J42" i="15"/>
  <c r="I42" i="15"/>
  <c r="H42" i="15"/>
  <c r="G42" i="15"/>
  <c r="F42" i="15"/>
  <c r="E42" i="15"/>
  <c r="AB27" i="15"/>
  <c r="AB33" i="15" s="1"/>
  <c r="AA27" i="15"/>
  <c r="AA33" i="15" s="1"/>
  <c r="Z27" i="15"/>
  <c r="Z33" i="15" s="1"/>
  <c r="Y27" i="15"/>
  <c r="Y33" i="15" s="1"/>
  <c r="X27" i="15"/>
  <c r="X33" i="15" s="1"/>
  <c r="W27" i="15"/>
  <c r="W33" i="15" s="1"/>
  <c r="V27" i="15"/>
  <c r="V33" i="15" s="1"/>
  <c r="U27" i="15"/>
  <c r="U33" i="15" s="1"/>
  <c r="T27" i="15"/>
  <c r="T33" i="15" s="1"/>
  <c r="S27" i="15"/>
  <c r="S33" i="15" s="1"/>
  <c r="R27" i="15"/>
  <c r="R33" i="15" s="1"/>
  <c r="Q27" i="15"/>
  <c r="Q33" i="15" s="1"/>
  <c r="P27" i="15"/>
  <c r="P33" i="15" s="1"/>
  <c r="O27" i="15"/>
  <c r="O33" i="15" s="1"/>
  <c r="N27" i="15"/>
  <c r="N33" i="15" s="1"/>
  <c r="M27" i="15"/>
  <c r="M33" i="15" s="1"/>
  <c r="L27" i="15"/>
  <c r="L33" i="15" s="1"/>
  <c r="K27" i="15"/>
  <c r="K33" i="15" s="1"/>
  <c r="J27" i="15"/>
  <c r="J33" i="15" s="1"/>
  <c r="I27" i="15"/>
  <c r="I33" i="15" s="1"/>
  <c r="H27" i="15"/>
  <c r="H33" i="15" s="1"/>
  <c r="G27" i="15"/>
  <c r="G33" i="15" s="1"/>
  <c r="F27" i="15"/>
  <c r="F33" i="15" s="1"/>
  <c r="E27" i="15"/>
  <c r="E33" i="15" s="1"/>
  <c r="AB26" i="15"/>
  <c r="AB32" i="15" s="1"/>
  <c r="AA26" i="15"/>
  <c r="AA32" i="15" s="1"/>
  <c r="AA45" i="15" s="1"/>
  <c r="Z26" i="15"/>
  <c r="Z32" i="15" s="1"/>
  <c r="Z45" i="15" s="1"/>
  <c r="Y26" i="15"/>
  <c r="Y32" i="15" s="1"/>
  <c r="X26" i="15"/>
  <c r="X32" i="15" s="1"/>
  <c r="W26" i="15"/>
  <c r="W32" i="15" s="1"/>
  <c r="W45" i="15" s="1"/>
  <c r="V26" i="15"/>
  <c r="V32" i="15" s="1"/>
  <c r="V45" i="15" s="1"/>
  <c r="U26" i="15"/>
  <c r="U32" i="15" s="1"/>
  <c r="T26" i="15"/>
  <c r="T32" i="15" s="1"/>
  <c r="S26" i="15"/>
  <c r="S32" i="15" s="1"/>
  <c r="S45" i="15" s="1"/>
  <c r="R26" i="15"/>
  <c r="R32" i="15" s="1"/>
  <c r="R45" i="15" s="1"/>
  <c r="Q26" i="15"/>
  <c r="Q32" i="15" s="1"/>
  <c r="P26" i="15"/>
  <c r="P32" i="15" s="1"/>
  <c r="O26" i="15"/>
  <c r="O32" i="15" s="1"/>
  <c r="O45" i="15" s="1"/>
  <c r="N26" i="15"/>
  <c r="N32" i="15" s="1"/>
  <c r="N45" i="15" s="1"/>
  <c r="M26" i="15"/>
  <c r="M32" i="15" s="1"/>
  <c r="L26" i="15"/>
  <c r="L32" i="15" s="1"/>
  <c r="K26" i="15"/>
  <c r="K32" i="15" s="1"/>
  <c r="K45" i="15" s="1"/>
  <c r="J26" i="15"/>
  <c r="J32" i="15" s="1"/>
  <c r="J45" i="15" s="1"/>
  <c r="I26" i="15"/>
  <c r="I32" i="15" s="1"/>
  <c r="H26" i="15"/>
  <c r="H32" i="15" s="1"/>
  <c r="G26" i="15"/>
  <c r="G32" i="15" s="1"/>
  <c r="G45" i="15" s="1"/>
  <c r="F26" i="15"/>
  <c r="F32" i="15" s="1"/>
  <c r="F45" i="15" s="1"/>
  <c r="E26" i="15"/>
  <c r="E32" i="15" s="1"/>
  <c r="AB25" i="15"/>
  <c r="AA25" i="15"/>
  <c r="Z25" i="15"/>
  <c r="Y25" i="15"/>
  <c r="X25" i="15"/>
  <c r="W25" i="15"/>
  <c r="V25" i="15"/>
  <c r="U25" i="15"/>
  <c r="T25" i="15"/>
  <c r="S25" i="15"/>
  <c r="R25" i="15"/>
  <c r="Q25" i="15"/>
  <c r="P25" i="15"/>
  <c r="O25" i="15"/>
  <c r="N25" i="15"/>
  <c r="M25" i="15"/>
  <c r="L25" i="15"/>
  <c r="K25" i="15"/>
  <c r="J25" i="15"/>
  <c r="I25" i="15"/>
  <c r="H25" i="15"/>
  <c r="G25" i="15"/>
  <c r="F25" i="15"/>
  <c r="E25" i="15"/>
  <c r="AB24" i="15"/>
  <c r="AA24" i="15"/>
  <c r="Z24" i="15"/>
  <c r="Y24" i="15"/>
  <c r="X24" i="15"/>
  <c r="W24" i="15"/>
  <c r="V24" i="15"/>
  <c r="U24" i="15"/>
  <c r="T24" i="15"/>
  <c r="S24" i="15"/>
  <c r="R24" i="15"/>
  <c r="Q24" i="15"/>
  <c r="P24" i="15"/>
  <c r="O24" i="15"/>
  <c r="N24" i="15"/>
  <c r="M24" i="15"/>
  <c r="L24" i="15"/>
  <c r="K24" i="15"/>
  <c r="J24" i="15"/>
  <c r="I24" i="15"/>
  <c r="H24" i="15"/>
  <c r="G24" i="15"/>
  <c r="F24" i="15"/>
  <c r="E24" i="15"/>
  <c r="D11" i="15"/>
  <c r="D10" i="15"/>
  <c r="D9" i="15"/>
  <c r="D8" i="15"/>
  <c r="D7" i="15"/>
  <c r="D6" i="15"/>
  <c r="U90" i="1" l="1"/>
  <c r="U92" i="1" s="1"/>
  <c r="D42" i="15"/>
  <c r="H45" i="15"/>
  <c r="L45" i="15"/>
  <c r="P45" i="15"/>
  <c r="T45" i="15"/>
  <c r="X45" i="15"/>
  <c r="AB45" i="15"/>
  <c r="D43" i="15"/>
  <c r="I45" i="15"/>
  <c r="M45" i="15"/>
  <c r="Q45" i="15"/>
  <c r="U45" i="15"/>
  <c r="Y45" i="15"/>
  <c r="D25" i="15"/>
  <c r="D32" i="15"/>
  <c r="D33" i="15"/>
  <c r="D24" i="15"/>
  <c r="D26" i="15"/>
  <c r="E45" i="15"/>
  <c r="D27" i="15"/>
  <c r="D45" i="15" l="1"/>
  <c r="AJ39" i="14"/>
  <c r="AA39" i="14"/>
  <c r="I27" i="13"/>
  <c r="F27" i="13"/>
  <c r="E27" i="13"/>
  <c r="I26" i="13"/>
  <c r="H26" i="13" s="1"/>
  <c r="F26" i="13"/>
  <c r="E26" i="13"/>
  <c r="F21" i="13"/>
  <c r="E21" i="13"/>
  <c r="F20" i="13"/>
  <c r="E20" i="13"/>
  <c r="G19" i="13"/>
  <c r="G18" i="13"/>
  <c r="G17" i="13"/>
  <c r="G16" i="13"/>
  <c r="G15" i="13"/>
  <c r="G14" i="13"/>
  <c r="G13" i="13"/>
  <c r="G12" i="13"/>
  <c r="F11" i="13"/>
  <c r="E11" i="13"/>
  <c r="F10" i="13"/>
  <c r="E10" i="13"/>
  <c r="G9" i="13"/>
  <c r="G8" i="13"/>
  <c r="U9" i="7"/>
  <c r="T9" i="7"/>
  <c r="S9" i="7"/>
  <c r="R9" i="7"/>
  <c r="O9" i="7"/>
  <c r="N9" i="7"/>
  <c r="M9" i="7"/>
  <c r="L9" i="7"/>
  <c r="K9" i="7"/>
  <c r="J9" i="7"/>
  <c r="I9" i="7"/>
  <c r="H9" i="7"/>
  <c r="AA73" i="1"/>
  <c r="L68" i="1"/>
  <c r="M68" i="1"/>
  <c r="N68" i="1"/>
  <c r="O68" i="1"/>
  <c r="P68" i="1"/>
  <c r="Q68" i="1"/>
  <c r="R68" i="1"/>
  <c r="S68" i="1"/>
  <c r="T68" i="1"/>
  <c r="W68" i="1"/>
  <c r="X68" i="1"/>
  <c r="Y68" i="1"/>
  <c r="Z68" i="1"/>
  <c r="K86" i="1"/>
  <c r="K69" i="1"/>
  <c r="V69" i="1" s="1"/>
  <c r="K70" i="1"/>
  <c r="V70" i="1" s="1"/>
  <c r="K71" i="1"/>
  <c r="K72" i="1"/>
  <c r="K73" i="1"/>
  <c r="V73" i="1" s="1"/>
  <c r="K74" i="1"/>
  <c r="K75" i="1"/>
  <c r="V75" i="1" s="1"/>
  <c r="AA75" i="1" s="1"/>
  <c r="K76" i="1"/>
  <c r="K77" i="1"/>
  <c r="K78" i="1"/>
  <c r="V78" i="1" s="1"/>
  <c r="AA78" i="1" s="1"/>
  <c r="K79" i="1"/>
  <c r="V79" i="1" s="1"/>
  <c r="AA79" i="1" s="1"/>
  <c r="K80" i="1"/>
  <c r="K81" i="1"/>
  <c r="K82" i="1"/>
  <c r="K83" i="1"/>
  <c r="F68" i="1"/>
  <c r="G68" i="1"/>
  <c r="H68" i="1"/>
  <c r="I68" i="1"/>
  <c r="J68" i="1"/>
  <c r="Z57" i="1"/>
  <c r="Y57" i="1"/>
  <c r="X57" i="1"/>
  <c r="W57" i="1"/>
  <c r="Z54" i="1"/>
  <c r="Y54" i="1"/>
  <c r="X54" i="1"/>
  <c r="W54" i="1"/>
  <c r="T57" i="1"/>
  <c r="S57" i="1"/>
  <c r="R57" i="1"/>
  <c r="Q57" i="1"/>
  <c r="P57" i="1"/>
  <c r="O57" i="1"/>
  <c r="N57" i="1"/>
  <c r="M57" i="1"/>
  <c r="L57" i="1"/>
  <c r="T54" i="1"/>
  <c r="S54" i="1"/>
  <c r="R54" i="1"/>
  <c r="Q54" i="1"/>
  <c r="P54" i="1"/>
  <c r="O54" i="1"/>
  <c r="N54" i="1"/>
  <c r="M54" i="1"/>
  <c r="L54" i="1"/>
  <c r="U54" i="1" s="1"/>
  <c r="Z51" i="1"/>
  <c r="Y51" i="1"/>
  <c r="X51" i="1"/>
  <c r="W51" i="1"/>
  <c r="T51" i="1"/>
  <c r="S51" i="1"/>
  <c r="R51" i="1"/>
  <c r="Q51" i="1"/>
  <c r="P51" i="1"/>
  <c r="O51" i="1"/>
  <c r="N51" i="1"/>
  <c r="M51" i="1"/>
  <c r="L51" i="1"/>
  <c r="Z48" i="1"/>
  <c r="Y48" i="1"/>
  <c r="X48" i="1"/>
  <c r="W48" i="1"/>
  <c r="Z45" i="1"/>
  <c r="Y45" i="1"/>
  <c r="X45" i="1"/>
  <c r="W45" i="1"/>
  <c r="T48" i="1"/>
  <c r="S48" i="1"/>
  <c r="R48" i="1"/>
  <c r="Q48" i="1"/>
  <c r="P48" i="1"/>
  <c r="O48" i="1"/>
  <c r="N48" i="1"/>
  <c r="M48" i="1"/>
  <c r="L48" i="1"/>
  <c r="T45" i="1"/>
  <c r="S45" i="1"/>
  <c r="R45" i="1"/>
  <c r="Q45" i="1"/>
  <c r="P45" i="1"/>
  <c r="O45" i="1"/>
  <c r="N45" i="1"/>
  <c r="M45" i="1"/>
  <c r="L45" i="1"/>
  <c r="Z39" i="1"/>
  <c r="Y39" i="1"/>
  <c r="X39" i="1"/>
  <c r="W39" i="1"/>
  <c r="Z36" i="1"/>
  <c r="Y36" i="1"/>
  <c r="X36" i="1"/>
  <c r="W36" i="1"/>
  <c r="Z33" i="1"/>
  <c r="Y33" i="1"/>
  <c r="X33" i="1"/>
  <c r="W33" i="1"/>
  <c r="Z30" i="1"/>
  <c r="Y30" i="1"/>
  <c r="X30" i="1"/>
  <c r="W30" i="1"/>
  <c r="Z27" i="1"/>
  <c r="Y27" i="1"/>
  <c r="X27" i="1"/>
  <c r="W27" i="1"/>
  <c r="Z24" i="1"/>
  <c r="Y24" i="1"/>
  <c r="X24" i="1"/>
  <c r="W24" i="1"/>
  <c r="Z21" i="1"/>
  <c r="Y21" i="1"/>
  <c r="X21" i="1"/>
  <c r="W21" i="1"/>
  <c r="Z18" i="1"/>
  <c r="Y18" i="1"/>
  <c r="X18" i="1"/>
  <c r="W18" i="1"/>
  <c r="Z15" i="1"/>
  <c r="Y15" i="1"/>
  <c r="X15" i="1"/>
  <c r="W15" i="1"/>
  <c r="T39" i="1"/>
  <c r="S39" i="1"/>
  <c r="R39" i="1"/>
  <c r="Q39" i="1"/>
  <c r="P39" i="1"/>
  <c r="O39" i="1"/>
  <c r="N39" i="1"/>
  <c r="M39" i="1"/>
  <c r="L39" i="1"/>
  <c r="U39" i="1" s="1"/>
  <c r="T36" i="1"/>
  <c r="S36" i="1"/>
  <c r="R36" i="1"/>
  <c r="Q36" i="1"/>
  <c r="P36" i="1"/>
  <c r="O36" i="1"/>
  <c r="N36" i="1"/>
  <c r="M36" i="1"/>
  <c r="L36" i="1"/>
  <c r="T33" i="1"/>
  <c r="S33" i="1"/>
  <c r="R33" i="1"/>
  <c r="Q33" i="1"/>
  <c r="P33" i="1"/>
  <c r="O33" i="1"/>
  <c r="N33" i="1"/>
  <c r="M33" i="1"/>
  <c r="L33" i="1"/>
  <c r="T30" i="1"/>
  <c r="S30" i="1"/>
  <c r="R30" i="1"/>
  <c r="Q30" i="1"/>
  <c r="P30" i="1"/>
  <c r="O30" i="1"/>
  <c r="N30" i="1"/>
  <c r="M30" i="1"/>
  <c r="L30" i="1"/>
  <c r="T27" i="1"/>
  <c r="S27" i="1"/>
  <c r="R27" i="1"/>
  <c r="Q27" i="1"/>
  <c r="P27" i="1"/>
  <c r="O27" i="1"/>
  <c r="N27" i="1"/>
  <c r="M27" i="1"/>
  <c r="L27" i="1"/>
  <c r="U27" i="1" s="1"/>
  <c r="T24" i="1"/>
  <c r="S24" i="1"/>
  <c r="R24" i="1"/>
  <c r="Q24" i="1"/>
  <c r="P24" i="1"/>
  <c r="O24" i="1"/>
  <c r="N24" i="1"/>
  <c r="M24" i="1"/>
  <c r="L24" i="1"/>
  <c r="T21" i="1"/>
  <c r="S21" i="1"/>
  <c r="R21" i="1"/>
  <c r="Q21" i="1"/>
  <c r="P21" i="1"/>
  <c r="O21" i="1"/>
  <c r="N21" i="1"/>
  <c r="M21" i="1"/>
  <c r="L21" i="1"/>
  <c r="T18" i="1"/>
  <c r="S18" i="1"/>
  <c r="R18" i="1"/>
  <c r="Q18" i="1"/>
  <c r="P18" i="1"/>
  <c r="O18" i="1"/>
  <c r="N18" i="1"/>
  <c r="M18" i="1"/>
  <c r="L18" i="1"/>
  <c r="T15" i="1"/>
  <c r="S15" i="1"/>
  <c r="R15" i="1"/>
  <c r="Q15" i="1"/>
  <c r="P15" i="1"/>
  <c r="O15" i="1"/>
  <c r="N15" i="1"/>
  <c r="M15" i="1"/>
  <c r="L15" i="1"/>
  <c r="U15" i="1" s="1"/>
  <c r="Z12" i="1"/>
  <c r="Y12" i="1"/>
  <c r="X12" i="1"/>
  <c r="W12" i="1"/>
  <c r="T12" i="1"/>
  <c r="S12" i="1"/>
  <c r="R12" i="1"/>
  <c r="Q12" i="1"/>
  <c r="P12" i="1"/>
  <c r="O12" i="1"/>
  <c r="N12" i="1"/>
  <c r="M12" i="1"/>
  <c r="L12" i="1"/>
  <c r="U30" i="1" l="1"/>
  <c r="U45" i="1"/>
  <c r="U57" i="1"/>
  <c r="U48" i="1"/>
  <c r="V81" i="1"/>
  <c r="AA81" i="1" s="1"/>
  <c r="AA77" i="1"/>
  <c r="V77" i="1"/>
  <c r="V83" i="1"/>
  <c r="AA83" i="1" s="1"/>
  <c r="AA71" i="1"/>
  <c r="V71" i="1"/>
  <c r="U18" i="1"/>
  <c r="U9" i="1" s="1"/>
  <c r="V82" i="1"/>
  <c r="AA82" i="1" s="1"/>
  <c r="V74" i="1"/>
  <c r="AA74" i="1" s="1"/>
  <c r="U21" i="1"/>
  <c r="U33" i="1"/>
  <c r="U12" i="1"/>
  <c r="U24" i="1"/>
  <c r="U36" i="1"/>
  <c r="U51" i="1"/>
  <c r="V80" i="1"/>
  <c r="AA80" i="1" s="1"/>
  <c r="V76" i="1"/>
  <c r="AA76" i="1" s="1"/>
  <c r="V72" i="1"/>
  <c r="AA72" i="1" s="1"/>
  <c r="V86" i="1"/>
  <c r="AA86" i="1" s="1"/>
  <c r="K68" i="1"/>
  <c r="G10" i="13"/>
  <c r="G26" i="13"/>
  <c r="G27" i="13"/>
  <c r="G11" i="13"/>
  <c r="G21" i="13"/>
  <c r="G20" i="13"/>
  <c r="U42" i="1" l="1"/>
  <c r="U60" i="1" s="1"/>
  <c r="V68" i="1"/>
  <c r="AA68" i="1" s="1"/>
  <c r="K44" i="1"/>
  <c r="V44" i="1" s="1"/>
  <c r="K46" i="1"/>
  <c r="V46" i="1" s="1"/>
  <c r="K47" i="1"/>
  <c r="K49" i="1"/>
  <c r="K50" i="1"/>
  <c r="K52" i="1"/>
  <c r="K53" i="1"/>
  <c r="K55" i="1"/>
  <c r="K56" i="1"/>
  <c r="J57" i="1"/>
  <c r="I57" i="1"/>
  <c r="H57" i="1"/>
  <c r="G57" i="1"/>
  <c r="F57" i="1"/>
  <c r="J54" i="1"/>
  <c r="I54" i="1"/>
  <c r="H54" i="1"/>
  <c r="G54" i="1"/>
  <c r="F54" i="1"/>
  <c r="J51" i="1"/>
  <c r="I51" i="1"/>
  <c r="H51" i="1"/>
  <c r="G51" i="1"/>
  <c r="F51" i="1"/>
  <c r="J48" i="1"/>
  <c r="J42" i="1" s="1"/>
  <c r="I48" i="1"/>
  <c r="H48" i="1"/>
  <c r="G48" i="1"/>
  <c r="F48" i="1"/>
  <c r="K48" i="1" s="1"/>
  <c r="J45" i="1"/>
  <c r="I45" i="1"/>
  <c r="H45" i="1"/>
  <c r="G45" i="1"/>
  <c r="G42" i="1" s="1"/>
  <c r="F45" i="1"/>
  <c r="L42" i="1"/>
  <c r="M42" i="1"/>
  <c r="N42" i="1"/>
  <c r="O42" i="1"/>
  <c r="P42" i="1"/>
  <c r="Q42" i="1"/>
  <c r="R42" i="1"/>
  <c r="S42" i="1"/>
  <c r="T42" i="1"/>
  <c r="W42" i="1"/>
  <c r="X42" i="1"/>
  <c r="Y42" i="1"/>
  <c r="Z42" i="1"/>
  <c r="F41" i="1"/>
  <c r="J39" i="1"/>
  <c r="I39" i="1"/>
  <c r="H39" i="1"/>
  <c r="G39" i="1"/>
  <c r="K39" i="1" s="1"/>
  <c r="F39" i="1"/>
  <c r="J36" i="1"/>
  <c r="I36" i="1"/>
  <c r="H36" i="1"/>
  <c r="G36" i="1"/>
  <c r="F36" i="1"/>
  <c r="J33" i="1"/>
  <c r="I33" i="1"/>
  <c r="H33" i="1"/>
  <c r="G33" i="1"/>
  <c r="F33" i="1"/>
  <c r="J30" i="1"/>
  <c r="I30" i="1"/>
  <c r="H30" i="1"/>
  <c r="G30" i="1"/>
  <c r="F30" i="1"/>
  <c r="J27" i="1"/>
  <c r="I27" i="1"/>
  <c r="H27" i="1"/>
  <c r="G27" i="1"/>
  <c r="F27" i="1"/>
  <c r="J24" i="1"/>
  <c r="I24" i="1"/>
  <c r="H24" i="1"/>
  <c r="K24" i="1" s="1"/>
  <c r="G24" i="1"/>
  <c r="F24" i="1"/>
  <c r="J21" i="1"/>
  <c r="I21" i="1"/>
  <c r="H21" i="1"/>
  <c r="G21" i="1"/>
  <c r="F21" i="1"/>
  <c r="J18" i="1"/>
  <c r="I18" i="1"/>
  <c r="H18" i="1"/>
  <c r="G18" i="1"/>
  <c r="F18" i="1"/>
  <c r="J15" i="1"/>
  <c r="I15" i="1"/>
  <c r="H15" i="1"/>
  <c r="G15" i="1"/>
  <c r="F15" i="1"/>
  <c r="J12" i="1"/>
  <c r="I12" i="1"/>
  <c r="I9" i="1" s="1"/>
  <c r="H12" i="1"/>
  <c r="G12" i="1"/>
  <c r="F12" i="1"/>
  <c r="W9" i="1"/>
  <c r="X9" i="1"/>
  <c r="Y9" i="1"/>
  <c r="Y60" i="1" s="1"/>
  <c r="Z9" i="1"/>
  <c r="AA23" i="1"/>
  <c r="AA35" i="1"/>
  <c r="L9" i="1"/>
  <c r="M9" i="1"/>
  <c r="N9" i="1"/>
  <c r="N60" i="1" s="1"/>
  <c r="O9" i="1"/>
  <c r="P9" i="1"/>
  <c r="Q9" i="1"/>
  <c r="R9" i="1"/>
  <c r="R60" i="1" s="1"/>
  <c r="S9" i="1"/>
  <c r="T9" i="1"/>
  <c r="K10" i="1"/>
  <c r="V10" i="1" s="1"/>
  <c r="AA10" i="1" s="1"/>
  <c r="F8" i="1"/>
  <c r="F59" i="1" s="1"/>
  <c r="K11" i="1"/>
  <c r="K13" i="1"/>
  <c r="K14" i="1"/>
  <c r="K16" i="1"/>
  <c r="V16" i="1" s="1"/>
  <c r="AA16" i="1" s="1"/>
  <c r="K17" i="1"/>
  <c r="V17" i="1" s="1"/>
  <c r="AA17" i="1" s="1"/>
  <c r="K19" i="1"/>
  <c r="K20" i="1"/>
  <c r="K22" i="1"/>
  <c r="V22" i="1" s="1"/>
  <c r="AA22" i="1" s="1"/>
  <c r="K23" i="1"/>
  <c r="V23" i="1" s="1"/>
  <c r="K25" i="1"/>
  <c r="V25" i="1" s="1"/>
  <c r="K26" i="1"/>
  <c r="V26" i="1" s="1"/>
  <c r="K28" i="1"/>
  <c r="K29" i="1"/>
  <c r="K31" i="1"/>
  <c r="K32" i="1"/>
  <c r="K34" i="1"/>
  <c r="K35" i="1"/>
  <c r="V35" i="1" s="1"/>
  <c r="K37" i="1"/>
  <c r="K38" i="1"/>
  <c r="L41" i="3"/>
  <c r="K46" i="3"/>
  <c r="V46" i="3" s="1"/>
  <c r="K47" i="3"/>
  <c r="V47" i="3" s="1"/>
  <c r="K48" i="3"/>
  <c r="K49" i="3"/>
  <c r="K50" i="3"/>
  <c r="K51" i="3"/>
  <c r="V51" i="3" s="1"/>
  <c r="AA51" i="3" s="1"/>
  <c r="K52" i="3"/>
  <c r="K53" i="3"/>
  <c r="V53" i="3" s="1"/>
  <c r="K54" i="3"/>
  <c r="K55" i="3"/>
  <c r="V55" i="3" s="1"/>
  <c r="AA55" i="3" s="1"/>
  <c r="K56" i="3"/>
  <c r="K57" i="3"/>
  <c r="V57" i="3" s="1"/>
  <c r="AA57" i="3" s="1"/>
  <c r="AA53" i="3"/>
  <c r="K13" i="3"/>
  <c r="K14" i="3"/>
  <c r="K15" i="3"/>
  <c r="K16" i="3"/>
  <c r="K17" i="3"/>
  <c r="K18" i="3"/>
  <c r="K19" i="3"/>
  <c r="V19" i="3" s="1"/>
  <c r="AA19" i="3" s="1"/>
  <c r="K20" i="3"/>
  <c r="K21" i="3"/>
  <c r="K22" i="3"/>
  <c r="V22" i="3" s="1"/>
  <c r="AA22" i="3" s="1"/>
  <c r="K23" i="3"/>
  <c r="V23" i="3" s="1"/>
  <c r="AA23" i="3" s="1"/>
  <c r="K24" i="3"/>
  <c r="K25" i="3"/>
  <c r="V25" i="3" s="1"/>
  <c r="K26" i="3"/>
  <c r="V26" i="3" s="1"/>
  <c r="K27" i="3"/>
  <c r="K28" i="3"/>
  <c r="V28" i="3" s="1"/>
  <c r="K29" i="3"/>
  <c r="V29" i="3" s="1"/>
  <c r="K30" i="3"/>
  <c r="K31" i="3"/>
  <c r="V31" i="3" s="1"/>
  <c r="AA31" i="3" s="1"/>
  <c r="K32" i="3"/>
  <c r="V32" i="3" s="1"/>
  <c r="AA32" i="3" s="1"/>
  <c r="K33" i="3"/>
  <c r="K34" i="3"/>
  <c r="V34" i="3" s="1"/>
  <c r="AA34" i="3" s="1"/>
  <c r="K35" i="3"/>
  <c r="V35" i="3" s="1"/>
  <c r="AA35" i="3" s="1"/>
  <c r="K36" i="3"/>
  <c r="K37" i="3"/>
  <c r="K38" i="3"/>
  <c r="K39" i="3"/>
  <c r="F8" i="3"/>
  <c r="V14" i="3" l="1"/>
  <c r="AA14" i="3" s="1"/>
  <c r="V13" i="3"/>
  <c r="AA13" i="3" s="1"/>
  <c r="V24" i="1"/>
  <c r="AA24" i="1" s="1"/>
  <c r="V39" i="1"/>
  <c r="AA39" i="1" s="1"/>
  <c r="V32" i="1"/>
  <c r="AA32" i="1" s="1"/>
  <c r="K30" i="1"/>
  <c r="H42" i="1"/>
  <c r="V55" i="1"/>
  <c r="AA55" i="1" s="1"/>
  <c r="AA49" i="1"/>
  <c r="V49" i="1"/>
  <c r="V38" i="1"/>
  <c r="AA38" i="1" s="1"/>
  <c r="AA48" i="1"/>
  <c r="V48" i="1"/>
  <c r="V37" i="1"/>
  <c r="AA37" i="1" s="1"/>
  <c r="AA20" i="1"/>
  <c r="V20" i="1"/>
  <c r="V29" i="1"/>
  <c r="AA29" i="1" s="1"/>
  <c r="AA19" i="1"/>
  <c r="V19" i="1"/>
  <c r="V13" i="1"/>
  <c r="AA13" i="1" s="1"/>
  <c r="Q60" i="1"/>
  <c r="M60" i="1"/>
  <c r="I42" i="1"/>
  <c r="I60" i="1" s="1"/>
  <c r="V53" i="1"/>
  <c r="AA53" i="1" s="1"/>
  <c r="V47" i="1"/>
  <c r="AA47" i="1" s="1"/>
  <c r="V56" i="1"/>
  <c r="AA56" i="1" s="1"/>
  <c r="V50" i="1"/>
  <c r="AA50" i="1" s="1"/>
  <c r="V31" i="1"/>
  <c r="AA31" i="1" s="1"/>
  <c r="V14" i="1"/>
  <c r="AA14" i="1" s="1"/>
  <c r="W60" i="1"/>
  <c r="AA34" i="1"/>
  <c r="V34" i="1"/>
  <c r="V28" i="1"/>
  <c r="AA28" i="1" s="1"/>
  <c r="AA11" i="1"/>
  <c r="V11" i="1"/>
  <c r="K45" i="1"/>
  <c r="K51" i="1"/>
  <c r="K54" i="1"/>
  <c r="V52" i="1"/>
  <c r="AA52" i="1" s="1"/>
  <c r="P60" i="1"/>
  <c r="K36" i="1"/>
  <c r="F42" i="1"/>
  <c r="T60" i="1"/>
  <c r="S60" i="1"/>
  <c r="O60" i="1"/>
  <c r="G9" i="1"/>
  <c r="G60" i="1" s="1"/>
  <c r="J9" i="1"/>
  <c r="J60" i="1" s="1"/>
  <c r="K21" i="1"/>
  <c r="K27" i="1"/>
  <c r="K57" i="1"/>
  <c r="L60" i="1"/>
  <c r="K18" i="1"/>
  <c r="K33" i="1"/>
  <c r="V52" i="3"/>
  <c r="AA52" i="3" s="1"/>
  <c r="V50" i="3"/>
  <c r="AA50" i="3" s="1"/>
  <c r="V56" i="3"/>
  <c r="AA56" i="3" s="1"/>
  <c r="V49" i="3"/>
  <c r="AA49" i="3" s="1"/>
  <c r="V17" i="3"/>
  <c r="AA17" i="3" s="1"/>
  <c r="V20" i="3"/>
  <c r="AA20" i="3" s="1"/>
  <c r="AA16" i="3"/>
  <c r="V16" i="3"/>
  <c r="V38" i="3"/>
  <c r="AA38" i="3" s="1"/>
  <c r="V37" i="3"/>
  <c r="AA37" i="3" s="1"/>
  <c r="V54" i="3"/>
  <c r="AA54" i="3" s="1"/>
  <c r="V48" i="3"/>
  <c r="AA48" i="3" s="1"/>
  <c r="V39" i="3"/>
  <c r="AA39" i="3" s="1"/>
  <c r="V36" i="3"/>
  <c r="AA36" i="3" s="1"/>
  <c r="V33" i="3"/>
  <c r="AA33" i="3" s="1"/>
  <c r="V30" i="3"/>
  <c r="AA30" i="3" s="1"/>
  <c r="V27" i="3"/>
  <c r="AA27" i="3" s="1"/>
  <c r="V24" i="3"/>
  <c r="AA24" i="3" s="1"/>
  <c r="V21" i="3"/>
  <c r="AA21" i="3" s="1"/>
  <c r="V18" i="3"/>
  <c r="AA18" i="3" s="1"/>
  <c r="V15" i="3"/>
  <c r="AA15" i="3" s="1"/>
  <c r="X60" i="1"/>
  <c r="Z60" i="1"/>
  <c r="H9" i="1"/>
  <c r="H60" i="1" s="1"/>
  <c r="K15" i="1"/>
  <c r="K12" i="1"/>
  <c r="F9" i="1"/>
  <c r="F60" i="1" s="1"/>
  <c r="V54" i="1" l="1"/>
  <c r="AA54" i="1" s="1"/>
  <c r="V30" i="1"/>
  <c r="AA30" i="1" s="1"/>
  <c r="V12" i="1"/>
  <c r="AA12" i="1" s="1"/>
  <c r="V33" i="1"/>
  <c r="AA33" i="1" s="1"/>
  <c r="V27" i="1"/>
  <c r="AA27" i="1" s="1"/>
  <c r="V36" i="1"/>
  <c r="AA36" i="1" s="1"/>
  <c r="V15" i="1"/>
  <c r="AA15" i="1" s="1"/>
  <c r="V18" i="1"/>
  <c r="AA18" i="1" s="1"/>
  <c r="V21" i="1"/>
  <c r="AA21" i="1" s="1"/>
  <c r="V51" i="1"/>
  <c r="AA51" i="1" s="1"/>
  <c r="V45" i="1"/>
  <c r="AA45" i="1" s="1"/>
  <c r="K60" i="1"/>
  <c r="V60" i="1" s="1"/>
  <c r="AA60" i="1" s="1"/>
  <c r="AA57" i="1"/>
  <c r="V57" i="1"/>
  <c r="K42" i="1"/>
  <c r="K9" i="1"/>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V9" i="7"/>
  <c r="AC49" i="3"/>
  <c r="AC46" i="3"/>
  <c r="AA47" i="3"/>
  <c r="AA46" i="3"/>
  <c r="K44" i="3"/>
  <c r="V44" i="3" s="1"/>
  <c r="K43" i="3"/>
  <c r="V43" i="3" s="1"/>
  <c r="Z41" i="3"/>
  <c r="Y41" i="3"/>
  <c r="Y42" i="3" s="1"/>
  <c r="X41" i="3"/>
  <c r="W41" i="3"/>
  <c r="T41" i="3"/>
  <c r="S41" i="3"/>
  <c r="S42" i="3" s="1"/>
  <c r="R41" i="3"/>
  <c r="Q41" i="3"/>
  <c r="P41" i="3"/>
  <c r="O41" i="3"/>
  <c r="O42" i="3" s="1"/>
  <c r="N41" i="3"/>
  <c r="M41" i="3"/>
  <c r="J41" i="3"/>
  <c r="I41" i="3"/>
  <c r="I42" i="3" s="1"/>
  <c r="H41" i="3"/>
  <c r="G41" i="3"/>
  <c r="F41" i="3"/>
  <c r="F59" i="3" s="1"/>
  <c r="Z40" i="3"/>
  <c r="Y40" i="3"/>
  <c r="X40" i="3"/>
  <c r="W40" i="3"/>
  <c r="T40" i="3"/>
  <c r="T58" i="3" s="1"/>
  <c r="S40" i="3"/>
  <c r="R40" i="3"/>
  <c r="Q40" i="3"/>
  <c r="P40" i="3"/>
  <c r="O40" i="3"/>
  <c r="N40" i="3"/>
  <c r="M40" i="3"/>
  <c r="L40" i="3"/>
  <c r="J40" i="3"/>
  <c r="I40" i="3"/>
  <c r="H40" i="3"/>
  <c r="G40" i="3"/>
  <c r="AA29" i="3"/>
  <c r="AA28" i="3"/>
  <c r="AA26" i="3"/>
  <c r="AA25" i="3"/>
  <c r="AC20" i="3"/>
  <c r="AC17" i="3"/>
  <c r="K11" i="3"/>
  <c r="K10" i="3"/>
  <c r="Z8" i="3"/>
  <c r="Z9" i="3" s="1"/>
  <c r="Y8" i="3"/>
  <c r="X8" i="3"/>
  <c r="W8" i="3"/>
  <c r="T8" i="3"/>
  <c r="S8" i="3"/>
  <c r="R8" i="3"/>
  <c r="Q8" i="3"/>
  <c r="P8" i="3"/>
  <c r="P9" i="3" s="1"/>
  <c r="O8" i="3"/>
  <c r="N8" i="3"/>
  <c r="M8" i="3"/>
  <c r="L8" i="3"/>
  <c r="L9" i="3" s="1"/>
  <c r="J8" i="3"/>
  <c r="I8" i="3"/>
  <c r="H8" i="3"/>
  <c r="G8" i="3"/>
  <c r="Z7" i="3"/>
  <c r="Z58" i="3" s="1"/>
  <c r="Y7" i="3"/>
  <c r="X7" i="3"/>
  <c r="W7" i="3"/>
  <c r="S7" i="3"/>
  <c r="R7" i="3"/>
  <c r="Q7" i="3"/>
  <c r="P7" i="3"/>
  <c r="O7" i="3"/>
  <c r="N7" i="3"/>
  <c r="M7" i="3"/>
  <c r="L7" i="3"/>
  <c r="J7" i="3"/>
  <c r="I7" i="3"/>
  <c r="H7" i="3"/>
  <c r="G7" i="3"/>
  <c r="F7" i="3"/>
  <c r="AC55" i="1"/>
  <c r="AC50" i="1"/>
  <c r="AC23" i="1"/>
  <c r="AC19" i="1"/>
  <c r="AC10" i="1" s="1"/>
  <c r="K85" i="1"/>
  <c r="K84" i="1"/>
  <c r="AA70" i="1"/>
  <c r="AA69" i="1"/>
  <c r="Z67" i="1"/>
  <c r="Y67" i="1"/>
  <c r="X67" i="1"/>
  <c r="W67" i="1"/>
  <c r="T67" i="1"/>
  <c r="S67" i="1"/>
  <c r="R67" i="1"/>
  <c r="Q67" i="1"/>
  <c r="P67" i="1"/>
  <c r="O67" i="1"/>
  <c r="N67" i="1"/>
  <c r="M67" i="1"/>
  <c r="L67" i="1"/>
  <c r="J67" i="1"/>
  <c r="I67" i="1"/>
  <c r="H67" i="1"/>
  <c r="G67" i="1"/>
  <c r="F67" i="1"/>
  <c r="F91" i="1" s="1"/>
  <c r="Z66" i="1"/>
  <c r="Y66" i="1"/>
  <c r="X66" i="1"/>
  <c r="W66" i="1"/>
  <c r="S66" i="1"/>
  <c r="R66" i="1"/>
  <c r="Q66" i="1"/>
  <c r="P66" i="1"/>
  <c r="O66" i="1"/>
  <c r="N66" i="1"/>
  <c r="M66" i="1"/>
  <c r="L66" i="1"/>
  <c r="J66" i="1"/>
  <c r="I66" i="1"/>
  <c r="H66" i="1"/>
  <c r="G66" i="1"/>
  <c r="F66" i="1"/>
  <c r="AA46" i="1"/>
  <c r="AA44" i="1"/>
  <c r="K43" i="1"/>
  <c r="AA26" i="1"/>
  <c r="AA25" i="1"/>
  <c r="Z41" i="1"/>
  <c r="Y41" i="1"/>
  <c r="X41" i="1"/>
  <c r="W41" i="1"/>
  <c r="T41" i="1"/>
  <c r="S41" i="1"/>
  <c r="R41" i="1"/>
  <c r="Q41" i="1"/>
  <c r="P41" i="1"/>
  <c r="O41" i="1"/>
  <c r="N41" i="1"/>
  <c r="M41" i="1"/>
  <c r="L41" i="1"/>
  <c r="J41" i="1"/>
  <c r="I41" i="1"/>
  <c r="H41" i="1"/>
  <c r="G41" i="1"/>
  <c r="Z40" i="1"/>
  <c r="Y40" i="1"/>
  <c r="X40" i="1"/>
  <c r="W40" i="1"/>
  <c r="S40" i="1"/>
  <c r="R40" i="1"/>
  <c r="Q40" i="1"/>
  <c r="P40" i="1"/>
  <c r="O40" i="1"/>
  <c r="N40" i="1"/>
  <c r="M40" i="1"/>
  <c r="L40" i="1"/>
  <c r="J40" i="1"/>
  <c r="I40" i="1"/>
  <c r="H40" i="1"/>
  <c r="G40" i="1"/>
  <c r="F40" i="1"/>
  <c r="Z8" i="1"/>
  <c r="Y8" i="1"/>
  <c r="X8" i="1"/>
  <c r="W8" i="1"/>
  <c r="T8" i="1"/>
  <c r="S8" i="1"/>
  <c r="R8" i="1"/>
  <c r="Q8" i="1"/>
  <c r="P8" i="1"/>
  <c r="O8" i="1"/>
  <c r="N8" i="1"/>
  <c r="M8" i="1"/>
  <c r="L8" i="1"/>
  <c r="J8" i="1"/>
  <c r="I8" i="1"/>
  <c r="H8" i="1"/>
  <c r="G8" i="1"/>
  <c r="Z7" i="1"/>
  <c r="Z58" i="1" s="1"/>
  <c r="Y7" i="1"/>
  <c r="X7" i="1"/>
  <c r="W7" i="1"/>
  <c r="S7" i="1"/>
  <c r="R7" i="1"/>
  <c r="Q7" i="1"/>
  <c r="P7" i="1"/>
  <c r="P58" i="1" s="1"/>
  <c r="O7" i="1"/>
  <c r="N7" i="1"/>
  <c r="M7" i="1"/>
  <c r="L7" i="1"/>
  <c r="L58" i="1" s="1"/>
  <c r="L90" i="1" s="1"/>
  <c r="J7" i="1"/>
  <c r="I7" i="1"/>
  <c r="H7" i="1"/>
  <c r="G7" i="1"/>
  <c r="F7" i="1"/>
  <c r="F9" i="3" l="1"/>
  <c r="F58" i="3"/>
  <c r="X58" i="3"/>
  <c r="AA10" i="3"/>
  <c r="V10" i="3"/>
  <c r="V11" i="3"/>
  <c r="AA11" i="3" s="1"/>
  <c r="V9" i="1"/>
  <c r="AA9" i="1" s="1"/>
  <c r="H59" i="1"/>
  <c r="H91" i="1" s="1"/>
  <c r="M59" i="1"/>
  <c r="M91" i="1" s="1"/>
  <c r="Q59" i="1"/>
  <c r="Q91" i="1" s="1"/>
  <c r="V43" i="1"/>
  <c r="AA43" i="1" s="1"/>
  <c r="V84" i="1"/>
  <c r="AA84" i="1" s="1"/>
  <c r="V42" i="1"/>
  <c r="AA42" i="1" s="1"/>
  <c r="V85" i="1"/>
  <c r="AA85" i="1" s="1"/>
  <c r="AC28" i="1" s="1"/>
  <c r="T90" i="1"/>
  <c r="AC41" i="1"/>
  <c r="P90" i="1"/>
  <c r="Z90" i="1"/>
  <c r="K7" i="1"/>
  <c r="V7" i="1" s="1"/>
  <c r="AA7" i="1" s="1"/>
  <c r="I58" i="3"/>
  <c r="N58" i="3"/>
  <c r="R58" i="3"/>
  <c r="U41" i="3"/>
  <c r="U59" i="3" s="1"/>
  <c r="L42" i="3"/>
  <c r="U40" i="3"/>
  <c r="U58" i="3" s="1"/>
  <c r="H9" i="3"/>
  <c r="M9" i="3"/>
  <c r="Q9" i="3"/>
  <c r="W9" i="3"/>
  <c r="G42" i="3"/>
  <c r="J42" i="3"/>
  <c r="P42" i="3"/>
  <c r="P60" i="3" s="1"/>
  <c r="T42" i="3"/>
  <c r="T60" i="3" s="1"/>
  <c r="Z42" i="3"/>
  <c r="I59" i="3"/>
  <c r="I9" i="3"/>
  <c r="I60" i="3" s="1"/>
  <c r="N59" i="3"/>
  <c r="N9" i="3"/>
  <c r="R59" i="3"/>
  <c r="R9" i="3"/>
  <c r="X59" i="3"/>
  <c r="X9" i="3"/>
  <c r="M42" i="3"/>
  <c r="Q42" i="3"/>
  <c r="W42" i="3"/>
  <c r="AA43" i="3"/>
  <c r="Z60" i="3"/>
  <c r="H58" i="3"/>
  <c r="M58" i="3"/>
  <c r="Q58" i="3"/>
  <c r="W58" i="3"/>
  <c r="G9" i="3"/>
  <c r="S59" i="3"/>
  <c r="S9" i="3"/>
  <c r="S60" i="3" s="1"/>
  <c r="Y59" i="3"/>
  <c r="Y9" i="3"/>
  <c r="Y60" i="3" s="1"/>
  <c r="AC10" i="3"/>
  <c r="H42" i="3"/>
  <c r="N42" i="3"/>
  <c r="R42" i="3"/>
  <c r="X42" i="3"/>
  <c r="AA44" i="3"/>
  <c r="O59" i="3"/>
  <c r="O9" i="3"/>
  <c r="O60" i="3" s="1"/>
  <c r="J59" i="3"/>
  <c r="G58" i="1"/>
  <c r="G90" i="1" s="1"/>
  <c r="O58" i="1"/>
  <c r="O90" i="1" s="1"/>
  <c r="S58" i="1"/>
  <c r="S90" i="1" s="1"/>
  <c r="Y58" i="1"/>
  <c r="Y90" i="1" s="1"/>
  <c r="L59" i="1"/>
  <c r="L91" i="1" s="1"/>
  <c r="L92" i="1" s="1"/>
  <c r="P59" i="1"/>
  <c r="P91" i="1" s="1"/>
  <c r="P92" i="1" s="1"/>
  <c r="T59" i="1"/>
  <c r="T91" i="1" s="1"/>
  <c r="Z59" i="1"/>
  <c r="Z91" i="1" s="1"/>
  <c r="Z92" i="1" s="1"/>
  <c r="K41" i="1"/>
  <c r="K67" i="1"/>
  <c r="J58" i="1"/>
  <c r="J90" i="1" s="1"/>
  <c r="G59" i="3"/>
  <c r="K8" i="3"/>
  <c r="V8" i="3" s="1"/>
  <c r="K7" i="3"/>
  <c r="V7" i="3" s="1"/>
  <c r="G58" i="3"/>
  <c r="J58" i="3"/>
  <c r="O58" i="3"/>
  <c r="S58" i="3"/>
  <c r="Y58" i="3"/>
  <c r="L59" i="3"/>
  <c r="P59" i="3"/>
  <c r="T59" i="3"/>
  <c r="Z59" i="3"/>
  <c r="V8" i="7"/>
  <c r="V7" i="7"/>
  <c r="L58" i="3"/>
  <c r="P58" i="3"/>
  <c r="H59" i="3"/>
  <c r="M59" i="3"/>
  <c r="Q59" i="3"/>
  <c r="W59" i="3"/>
  <c r="AC40" i="3"/>
  <c r="AC54" i="3" s="1"/>
  <c r="AC53" i="3" s="1"/>
  <c r="K40" i="3"/>
  <c r="K41" i="3"/>
  <c r="V41" i="3" s="1"/>
  <c r="W59" i="1"/>
  <c r="W91" i="1" s="1"/>
  <c r="W92" i="1" s="1"/>
  <c r="K40" i="1"/>
  <c r="K66" i="1"/>
  <c r="H58" i="1"/>
  <c r="H90" i="1" s="1"/>
  <c r="M58" i="1"/>
  <c r="M90" i="1" s="1"/>
  <c r="M92" i="1" s="1"/>
  <c r="Q58" i="1"/>
  <c r="Q90" i="1" s="1"/>
  <c r="W58" i="1"/>
  <c r="W90" i="1" s="1"/>
  <c r="I59" i="1"/>
  <c r="I91" i="1" s="1"/>
  <c r="N59" i="1"/>
  <c r="N91" i="1" s="1"/>
  <c r="R59" i="1"/>
  <c r="R91" i="1" s="1"/>
  <c r="X59" i="1"/>
  <c r="X91" i="1" s="1"/>
  <c r="K8" i="1"/>
  <c r="F58" i="1"/>
  <c r="F90" i="1" s="1"/>
  <c r="F92" i="1" s="1"/>
  <c r="I58" i="1"/>
  <c r="I90" i="1" s="1"/>
  <c r="N58" i="1"/>
  <c r="N90" i="1" s="1"/>
  <c r="R58" i="1"/>
  <c r="R90" i="1" s="1"/>
  <c r="R92" i="1" s="1"/>
  <c r="X58" i="1"/>
  <c r="X90" i="1" s="1"/>
  <c r="G59" i="1"/>
  <c r="G91" i="1" s="1"/>
  <c r="J59" i="1"/>
  <c r="J91" i="1" s="1"/>
  <c r="J92" i="1" s="1"/>
  <c r="O59" i="1"/>
  <c r="O91" i="1" s="1"/>
  <c r="S59" i="1"/>
  <c r="S91" i="1" s="1"/>
  <c r="Y59" i="1"/>
  <c r="Y91" i="1" s="1"/>
  <c r="V41" i="1" l="1"/>
  <c r="AA41" i="1" s="1"/>
  <c r="V8" i="1"/>
  <c r="AA8" i="1" s="1"/>
  <c r="H92" i="1"/>
  <c r="N92" i="1"/>
  <c r="V66" i="1"/>
  <c r="AA66" i="1" s="1"/>
  <c r="S92" i="1"/>
  <c r="Y92" i="1"/>
  <c r="G92" i="1"/>
  <c r="Q92" i="1"/>
  <c r="V40" i="1"/>
  <c r="AA40" i="1" s="1"/>
  <c r="AC60" i="1"/>
  <c r="AC59" i="1" s="1"/>
  <c r="AC25" i="3"/>
  <c r="AC24" i="3" s="1"/>
  <c r="AC27" i="1"/>
  <c r="V67" i="1"/>
  <c r="AA67" i="1" s="1"/>
  <c r="T92" i="1"/>
  <c r="K92" i="1"/>
  <c r="O92" i="1"/>
  <c r="I92" i="1"/>
  <c r="K90" i="1"/>
  <c r="V90" i="1" s="1"/>
  <c r="AA90" i="1" s="1"/>
  <c r="X92" i="1"/>
  <c r="K91" i="1"/>
  <c r="V40" i="3"/>
  <c r="U42" i="3"/>
  <c r="U60" i="3" s="1"/>
  <c r="G60" i="3"/>
  <c r="L60" i="3"/>
  <c r="AA7" i="3"/>
  <c r="AA8" i="3"/>
  <c r="F42" i="3"/>
  <c r="K45" i="3"/>
  <c r="X60" i="3"/>
  <c r="N60" i="3"/>
  <c r="M60" i="3"/>
  <c r="Q60" i="3"/>
  <c r="H60" i="3"/>
  <c r="AA41" i="3"/>
  <c r="AA40" i="3"/>
  <c r="R60" i="3"/>
  <c r="W60" i="3"/>
  <c r="K12" i="3"/>
  <c r="J9" i="3"/>
  <c r="K58" i="1"/>
  <c r="K59" i="3"/>
  <c r="K58" i="3"/>
  <c r="K59" i="1"/>
  <c r="V59" i="1" l="1"/>
  <c r="AA59" i="1" s="1"/>
  <c r="V58" i="1"/>
  <c r="AA58" i="1" s="1"/>
  <c r="V92" i="1"/>
  <c r="AA92" i="1" s="1"/>
  <c r="V91" i="1"/>
  <c r="AA91" i="1" s="1"/>
  <c r="V59" i="3"/>
  <c r="AA59" i="3" s="1"/>
  <c r="V58" i="3"/>
  <c r="AA58" i="3" s="1"/>
  <c r="V45" i="3"/>
  <c r="AA45" i="3" s="1"/>
  <c r="V12" i="3"/>
  <c r="AA12" i="3" s="1"/>
  <c r="K42" i="3"/>
  <c r="F60" i="3"/>
  <c r="J60" i="3"/>
  <c r="K9" i="3"/>
  <c r="V9" i="3" s="1"/>
  <c r="V42" i="3" l="1"/>
  <c r="AA42" i="3" s="1"/>
  <c r="AA9" i="3"/>
  <c r="K60" i="3"/>
  <c r="V60" i="3" l="1"/>
  <c r="AA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渡邊</author>
    <author>i9253129</author>
  </authors>
  <commentList>
    <comment ref="E5" authorId="0" shapeId="0" xr:uid="{4D8D1BD4-8653-44CE-999C-202E1E15983C}">
      <text>
        <r>
          <rPr>
            <sz val="9"/>
            <color indexed="81"/>
            <rFont val="ＭＳ Ｐゴシック"/>
            <family val="3"/>
            <charset val="128"/>
          </rPr>
          <t>政令会計は下段を一般会計繰入金に変更</t>
        </r>
      </text>
    </comment>
    <comment ref="A10" authorId="0" shapeId="0" xr:uid="{BF27815B-4584-40ED-90E4-FB82E2676124}">
      <text>
        <r>
          <rPr>
            <sz val="9"/>
            <color indexed="81"/>
            <rFont val="ＭＳ Ｐゴシック"/>
            <family val="3"/>
            <charset val="128"/>
          </rPr>
          <t>目名称計で中央揃え</t>
        </r>
      </text>
    </comment>
    <comment ref="H16" authorId="1" shapeId="0" xr:uid="{F17F7FB1-036D-4F2C-93DF-E63F55BA1419}">
      <text>
        <r>
          <rPr>
            <sz val="9"/>
            <color indexed="81"/>
            <rFont val="ＭＳ Ｐゴシック"/>
            <family val="3"/>
            <charset val="128"/>
          </rPr>
          <t>8年度算定額10,000千円のうち、一部（例；2,000千円、所要一般財源同額）のみが区ＣＭ事業経費の場合でも記載する。</t>
        </r>
      </text>
    </comment>
    <comment ref="I16" authorId="1" shapeId="0" xr:uid="{C038BE49-4B82-4DED-8F9D-7A0A8F6A0707}">
      <text>
        <r>
          <rPr>
            <sz val="9"/>
            <color indexed="81"/>
            <rFont val="ＭＳ Ｐゴシック"/>
            <family val="3"/>
            <charset val="128"/>
          </rPr>
          <t>8年度算定
上段　歳出額
下段　所要一般財源</t>
        </r>
      </text>
    </comment>
  </commentList>
</comments>
</file>

<file path=xl/sharedStrings.xml><?xml version="1.0" encoding="utf-8"?>
<sst xmlns="http://schemas.openxmlformats.org/spreadsheetml/2006/main" count="782" uniqueCount="386">
  <si>
    <t>非連動歳入</t>
    <rPh sb="0" eb="5">
      <t>ヒレンドウサイニュウ</t>
    </rPh>
    <phoneticPr fontId="4"/>
  </si>
  <si>
    <t>公債費財源</t>
    <rPh sb="0" eb="5">
      <t>コウサイヒザイゲン</t>
    </rPh>
    <phoneticPr fontId="4"/>
  </si>
  <si>
    <t>区分外管理</t>
    <rPh sb="0" eb="3">
      <t>クブンガイ</t>
    </rPh>
    <rPh sb="3" eb="5">
      <t>カンリ</t>
    </rPh>
    <phoneticPr fontId="4"/>
  </si>
  <si>
    <t>非裁量B</t>
    <phoneticPr fontId="4"/>
  </si>
  <si>
    <t>非裁量C</t>
    <phoneticPr fontId="4"/>
  </si>
  <si>
    <t>重点</t>
    <phoneticPr fontId="4"/>
  </si>
  <si>
    <t>裁量B</t>
    <phoneticPr fontId="4"/>
  </si>
  <si>
    <t>物価高騰</t>
    <rPh sb="0" eb="4">
      <t>ブッカコウトウ</t>
    </rPh>
    <phoneticPr fontId="4"/>
  </si>
  <si>
    <t>DX</t>
    <phoneticPr fontId="4"/>
  </si>
  <si>
    <t>歳出・特定財源</t>
    <rPh sb="0" eb="2">
      <t>サイシュツ</t>
    </rPh>
    <rPh sb="3" eb="7">
      <t>トクテイザイゲン</t>
    </rPh>
    <phoneticPr fontId="4"/>
  </si>
  <si>
    <t>人件費</t>
  </si>
  <si>
    <t>扶助費</t>
  </si>
  <si>
    <t>計</t>
    <rPh sb="0" eb="1">
      <t>ケイ</t>
    </rPh>
    <phoneticPr fontId="4"/>
  </si>
  <si>
    <t>寄附金</t>
  </si>
  <si>
    <t>市債</t>
  </si>
  <si>
    <t>歳出</t>
    <rPh sb="0" eb="2">
      <t>サイシュツ</t>
    </rPh>
    <phoneticPr fontId="4"/>
  </si>
  <si>
    <t>特定財源</t>
    <rPh sb="0" eb="4">
      <t>トクテイザイゲン</t>
    </rPh>
    <phoneticPr fontId="4"/>
  </si>
  <si>
    <t>投資的
経費</t>
    <phoneticPr fontId="4"/>
  </si>
  <si>
    <t>行政施策
経費</t>
    <phoneticPr fontId="4"/>
  </si>
  <si>
    <t>特別会計
繰出金等</t>
    <phoneticPr fontId="4"/>
  </si>
  <si>
    <t>分担金及
負担金</t>
    <phoneticPr fontId="4"/>
  </si>
  <si>
    <t>使用料及
手数料</t>
    <phoneticPr fontId="4"/>
  </si>
  <si>
    <t>国庫
支出金</t>
    <phoneticPr fontId="4"/>
  </si>
  <si>
    <t>府
支出金</t>
    <phoneticPr fontId="4"/>
  </si>
  <si>
    <t>財産
売却代</t>
    <phoneticPr fontId="4"/>
  </si>
  <si>
    <t>財産
収入</t>
    <phoneticPr fontId="4"/>
  </si>
  <si>
    <t>蓄積基金
繰入金</t>
    <phoneticPr fontId="4"/>
  </si>
  <si>
    <t>宝くじ
収入</t>
    <phoneticPr fontId="4"/>
  </si>
  <si>
    <t>交通安全
対策特別
交付金</t>
    <phoneticPr fontId="4"/>
  </si>
  <si>
    <t>差引
一般財源</t>
    <phoneticPr fontId="4"/>
  </si>
  <si>
    <t>再差引
一般財源</t>
    <phoneticPr fontId="4"/>
  </si>
  <si>
    <t>歳入(除く特定財源)</t>
    <rPh sb="0" eb="2">
      <t>サイニュウ</t>
    </rPh>
    <rPh sb="3" eb="4">
      <t>ノゾ</t>
    </rPh>
    <rPh sb="5" eb="7">
      <t>トクテイ</t>
    </rPh>
    <rPh sb="7" eb="9">
      <t>ザイゲン</t>
    </rPh>
    <phoneticPr fontId="4"/>
  </si>
  <si>
    <t>繰入金
(除く蓄積基金繰入金)</t>
    <phoneticPr fontId="4"/>
  </si>
  <si>
    <t>諸収入
(除く宝くじ収入)</t>
    <phoneticPr fontId="4"/>
  </si>
  <si>
    <t>区長自由経費</t>
    <rPh sb="0" eb="6">
      <t>クチョウジユウケイヒ</t>
    </rPh>
    <phoneticPr fontId="4"/>
  </si>
  <si>
    <t>区CM自由経費</t>
    <rPh sb="0" eb="1">
      <t>ク</t>
    </rPh>
    <rPh sb="3" eb="5">
      <t>ジユウ</t>
    </rPh>
    <rPh sb="5" eb="7">
      <t>ケイヒ</t>
    </rPh>
    <phoneticPr fontId="4"/>
  </si>
  <si>
    <t>人件費</t>
    <rPh sb="0" eb="3">
      <t>ジンケンヒ</t>
    </rPh>
    <phoneticPr fontId="4"/>
  </si>
  <si>
    <t>還付金</t>
    <rPh sb="0" eb="3">
      <t>カンプキン</t>
    </rPh>
    <phoneticPr fontId="4"/>
  </si>
  <si>
    <t>基金積立</t>
    <rPh sb="0" eb="4">
      <t>キキンツミタテ</t>
    </rPh>
    <phoneticPr fontId="4"/>
  </si>
  <si>
    <t>その他</t>
    <rPh sb="2" eb="3">
      <t>タ</t>
    </rPh>
    <phoneticPr fontId="4"/>
  </si>
  <si>
    <t>区分外管理</t>
    <rPh sb="0" eb="3">
      <t>クブンガイ</t>
    </rPh>
    <rPh sb="3" eb="5">
      <t>カンリ</t>
    </rPh>
    <phoneticPr fontId="4"/>
  </si>
  <si>
    <t>財産売却代</t>
    <rPh sb="0" eb="5">
      <t>ザイサンバイキャクダイ</t>
    </rPh>
    <phoneticPr fontId="4"/>
  </si>
  <si>
    <t>非裁量的歳入</t>
    <rPh sb="0" eb="3">
      <t>ヒサイリョウ</t>
    </rPh>
    <rPh sb="3" eb="4">
      <t>テキ</t>
    </rPh>
    <rPh sb="4" eb="6">
      <t>サイニュウ</t>
    </rPh>
    <phoneticPr fontId="4"/>
  </si>
  <si>
    <t>区分外管理</t>
    <rPh sb="0" eb="2">
      <t>クブン</t>
    </rPh>
    <rPh sb="2" eb="3">
      <t>ガイ</t>
    </rPh>
    <rPh sb="3" eb="5">
      <t>カンリ</t>
    </rPh>
    <phoneticPr fontId="4"/>
  </si>
  <si>
    <t>区長自由経費　+</t>
    <rPh sb="0" eb="4">
      <t>クチョウジユウ</t>
    </rPh>
    <rPh sb="4" eb="6">
      <t>ケイヒ</t>
    </rPh>
    <phoneticPr fontId="4"/>
  </si>
  <si>
    <t>　区CM自由経費　合計</t>
    <rPh sb="1" eb="2">
      <t>ク</t>
    </rPh>
    <rPh sb="4" eb="8">
      <t>ジユウケイヒ</t>
    </rPh>
    <rPh sb="9" eb="11">
      <t>ゴウケイ</t>
    </rPh>
    <phoneticPr fontId="4"/>
  </si>
  <si>
    <t>合　　　計</t>
    <rPh sb="0" eb="1">
      <t>ア</t>
    </rPh>
    <rPh sb="4" eb="5">
      <t>ケイ</t>
    </rPh>
    <phoneticPr fontId="4"/>
  </si>
  <si>
    <t>配分額の合計</t>
    <rPh sb="0" eb="3">
      <t>ハイブンガク</t>
    </rPh>
    <rPh sb="4" eb="6">
      <t>ゴウケイ</t>
    </rPh>
    <phoneticPr fontId="4"/>
  </si>
  <si>
    <t>ア　配分通知の額</t>
    <rPh sb="2" eb="6">
      <t>ハイブンツウチ</t>
    </rPh>
    <rPh sb="7" eb="8">
      <t>ガク</t>
    </rPh>
    <phoneticPr fontId="4"/>
  </si>
  <si>
    <t>イ　配分移管額</t>
    <rPh sb="2" eb="4">
      <t>ハイブン</t>
    </rPh>
    <rPh sb="4" eb="6">
      <t>イカン</t>
    </rPh>
    <rPh sb="6" eb="7">
      <t>ガク</t>
    </rPh>
    <phoneticPr fontId="4"/>
  </si>
  <si>
    <t>ウ　追加配分額</t>
    <rPh sb="2" eb="7">
      <t>ツイカハイブンガク</t>
    </rPh>
    <phoneticPr fontId="4"/>
  </si>
  <si>
    <t>(下記ア～ウの合計)</t>
    <rPh sb="1" eb="3">
      <t>カキ</t>
    </rPh>
    <rPh sb="7" eb="9">
      <t>ゴウケイ</t>
    </rPh>
    <phoneticPr fontId="4"/>
  </si>
  <si>
    <t>起債配分額の合計</t>
    <rPh sb="0" eb="2">
      <t>キサイ</t>
    </rPh>
    <rPh sb="2" eb="5">
      <t>ハイブンガク</t>
    </rPh>
    <rPh sb="6" eb="8">
      <t>ゴウケイ</t>
    </rPh>
    <phoneticPr fontId="4"/>
  </si>
  <si>
    <t>(下記エ～カの合計)</t>
    <rPh sb="1" eb="3">
      <t>カキ</t>
    </rPh>
    <rPh sb="7" eb="9">
      <t>ゴウケイ</t>
    </rPh>
    <phoneticPr fontId="4"/>
  </si>
  <si>
    <t>エ　配分通知の額</t>
    <rPh sb="2" eb="6">
      <t>ハイブンツウチ</t>
    </rPh>
    <rPh sb="7" eb="8">
      <t>ガク</t>
    </rPh>
    <phoneticPr fontId="4"/>
  </si>
  <si>
    <t>オ　配分移管額</t>
    <rPh sb="2" eb="4">
      <t>ハイブン</t>
    </rPh>
    <rPh sb="4" eb="6">
      <t>イカン</t>
    </rPh>
    <rPh sb="6" eb="7">
      <t>ガク</t>
    </rPh>
    <phoneticPr fontId="4"/>
  </si>
  <si>
    <t>カ　追加配分額</t>
    <rPh sb="2" eb="7">
      <t>ツイカハイブンガク</t>
    </rPh>
    <phoneticPr fontId="4"/>
  </si>
  <si>
    <t>判定</t>
    <rPh sb="0" eb="2">
      <t>ハンテイ</t>
    </rPh>
    <phoneticPr fontId="4"/>
  </si>
  <si>
    <t>所属名：</t>
    <rPh sb="0" eb="3">
      <t>ショゾクメイ</t>
    </rPh>
    <phoneticPr fontId="4"/>
  </si>
  <si>
    <t>（様式2）</t>
    <rPh sb="1" eb="3">
      <t>ヨウシキ</t>
    </rPh>
    <phoneticPr fontId="4"/>
  </si>
  <si>
    <t>●●区</t>
    <rPh sb="2" eb="3">
      <t>ク</t>
    </rPh>
    <phoneticPr fontId="4"/>
  </si>
  <si>
    <t>（単位：千円）</t>
    <rPh sb="1" eb="3">
      <t>タンイ</t>
    </rPh>
    <rPh sb="4" eb="6">
      <t>センエン</t>
    </rPh>
    <phoneticPr fontId="4"/>
  </si>
  <si>
    <t>（様式1）</t>
    <rPh sb="1" eb="3">
      <t>ヨウシキ</t>
    </rPh>
    <phoneticPr fontId="4"/>
  </si>
  <si>
    <t>所属計</t>
    <rPh sb="0" eb="2">
      <t>ショゾク</t>
    </rPh>
    <rPh sb="2" eb="3">
      <t>ケイ</t>
    </rPh>
    <phoneticPr fontId="4"/>
  </si>
  <si>
    <t>●●局・室</t>
    <rPh sb="2" eb="3">
      <t>キョク</t>
    </rPh>
    <rPh sb="4" eb="5">
      <t>シツ</t>
    </rPh>
    <phoneticPr fontId="4"/>
  </si>
  <si>
    <t>・ ○ ○ 会 計（政令等特別会計）</t>
    <phoneticPr fontId="12"/>
  </si>
  <si>
    <t>（単位：千円）</t>
    <rPh sb="4" eb="5">
      <t>セン</t>
    </rPh>
    <phoneticPr fontId="12"/>
  </si>
  <si>
    <t>歳　　　　　　　　　　　出</t>
    <phoneticPr fontId="12"/>
  </si>
  <si>
    <t>特    定    財    源</t>
    <phoneticPr fontId="12"/>
  </si>
  <si>
    <t>再 差 引</t>
    <phoneticPr fontId="12"/>
  </si>
  <si>
    <t>計</t>
    <phoneticPr fontId="12"/>
  </si>
  <si>
    <t>そ の 他</t>
    <phoneticPr fontId="12"/>
  </si>
  <si>
    <t>差引市費</t>
    <phoneticPr fontId="12"/>
  </si>
  <si>
    <t>起   債</t>
    <phoneticPr fontId="12"/>
  </si>
  <si>
    <t>基   金</t>
    <phoneticPr fontId="12"/>
  </si>
  <si>
    <t>一般財源</t>
    <phoneticPr fontId="12"/>
  </si>
  <si>
    <t>　　　　　　　　　　　　　　　　　　　　　　　　　　　　　　　　　　　　　　　　　　　</t>
  </si>
  <si>
    <t>・ ○ ○ 会 計（準公営企業会計）</t>
    <phoneticPr fontId="12"/>
  </si>
  <si>
    <t>特   定   財   源</t>
    <phoneticPr fontId="12"/>
  </si>
  <si>
    <t>差   引</t>
    <phoneticPr fontId="12"/>
  </si>
  <si>
    <t>一般会計</t>
    <rPh sb="0" eb="2">
      <t>イッパン</t>
    </rPh>
    <rPh sb="2" eb="4">
      <t>カイケイ</t>
    </rPh>
    <phoneticPr fontId="12"/>
  </si>
  <si>
    <t>その他費用</t>
    <phoneticPr fontId="12"/>
  </si>
  <si>
    <t>営業収益</t>
    <phoneticPr fontId="12"/>
  </si>
  <si>
    <t>国 ・ 府</t>
    <phoneticPr fontId="12"/>
  </si>
  <si>
    <t>損益勘定</t>
    <phoneticPr fontId="12"/>
  </si>
  <si>
    <t>企 業 債</t>
    <rPh sb="0" eb="1">
      <t>クワダ</t>
    </rPh>
    <rPh sb="2" eb="3">
      <t>ギョウ</t>
    </rPh>
    <rPh sb="4" eb="5">
      <t>サイ</t>
    </rPh>
    <phoneticPr fontId="12"/>
  </si>
  <si>
    <t>補 助 金</t>
    <phoneticPr fontId="12"/>
  </si>
  <si>
    <t>過△不足額</t>
    <phoneticPr fontId="12"/>
  </si>
  <si>
    <t>留保資金</t>
  </si>
  <si>
    <t>出 資 金</t>
    <phoneticPr fontId="12"/>
  </si>
  <si>
    <t>　（注）</t>
    <phoneticPr fontId="12"/>
  </si>
  <si>
    <r>
      <t>1　</t>
    </r>
    <r>
      <rPr>
        <u/>
        <sz val="10.5"/>
        <rFont val="ＭＳ 明朝"/>
        <family val="1"/>
        <charset val="128"/>
      </rPr>
      <t>様式1については局・室</t>
    </r>
    <r>
      <rPr>
        <sz val="10.5"/>
        <rFont val="ＭＳ 明朝"/>
        <family val="1"/>
        <charset val="128"/>
      </rPr>
      <t>が、</t>
    </r>
    <r>
      <rPr>
        <u/>
        <sz val="10.5"/>
        <rFont val="ＭＳ 明朝"/>
        <family val="1"/>
        <charset val="128"/>
      </rPr>
      <t>様式2については区</t>
    </r>
    <r>
      <rPr>
        <sz val="10.5"/>
        <rFont val="ＭＳ 明朝"/>
        <family val="1"/>
        <charset val="128"/>
      </rPr>
      <t>がそれぞれ作成する。</t>
    </r>
    <rPh sb="2" eb="4">
      <t>ヨウシキ</t>
    </rPh>
    <rPh sb="10" eb="11">
      <t>キョク</t>
    </rPh>
    <rPh sb="12" eb="13">
      <t>シツ</t>
    </rPh>
    <rPh sb="15" eb="17">
      <t>ヨウシキ</t>
    </rPh>
    <rPh sb="23" eb="24">
      <t>ク</t>
    </rPh>
    <rPh sb="29" eb="31">
      <t>サクセイ</t>
    </rPh>
    <phoneticPr fontId="12"/>
  </si>
  <si>
    <t>2　本表は、所属ごとの予算総括表となるもので、極力１所属１表にまとめること。</t>
    <phoneticPr fontId="12"/>
  </si>
  <si>
    <t>6　投資的経費については、次に該当するものを所属計の内数として記入すること。</t>
    <rPh sb="2" eb="4">
      <t>トウシ</t>
    </rPh>
    <rPh sb="4" eb="5">
      <t>テキ</t>
    </rPh>
    <rPh sb="5" eb="7">
      <t>ケイヒ</t>
    </rPh>
    <rPh sb="13" eb="14">
      <t>ツギ</t>
    </rPh>
    <rPh sb="15" eb="17">
      <t>ガイトウ</t>
    </rPh>
    <rPh sb="22" eb="24">
      <t>ショゾク</t>
    </rPh>
    <rPh sb="24" eb="25">
      <t>ケイ</t>
    </rPh>
    <rPh sb="26" eb="28">
      <t>ウチスウ</t>
    </rPh>
    <rPh sb="31" eb="33">
      <t>キニュウ</t>
    </rPh>
    <phoneticPr fontId="12"/>
  </si>
  <si>
    <t>　</t>
    <phoneticPr fontId="12"/>
  </si>
  <si>
    <t>　投資的経費</t>
    <rPh sb="1" eb="6">
      <t>トウシテキケイヒ</t>
    </rPh>
    <phoneticPr fontId="12"/>
  </si>
  <si>
    <t>　 なお、投資的経費の要件は以下を参考とすること。</t>
    <rPh sb="5" eb="8">
      <t>トウシテキ</t>
    </rPh>
    <rPh sb="8" eb="10">
      <t>ケイヒ</t>
    </rPh>
    <rPh sb="11" eb="13">
      <t>ヨウケン</t>
    </rPh>
    <rPh sb="14" eb="16">
      <t>イカ</t>
    </rPh>
    <rPh sb="17" eb="19">
      <t>サンコウ</t>
    </rPh>
    <phoneticPr fontId="12"/>
  </si>
  <si>
    <t>　　・用地など不動産の取得に要する経費　　　・1件100万円以上の備品等の購入経費　　・交付先の団体等の資産形成につながる補助等</t>
    <rPh sb="24" eb="25">
      <t>ケン</t>
    </rPh>
    <rPh sb="28" eb="30">
      <t>マンエン</t>
    </rPh>
    <rPh sb="30" eb="32">
      <t>イジョウ</t>
    </rPh>
    <rPh sb="33" eb="35">
      <t>ビヒン</t>
    </rPh>
    <rPh sb="35" eb="36">
      <t>ナド</t>
    </rPh>
    <rPh sb="37" eb="39">
      <t>コウニュウ</t>
    </rPh>
    <rPh sb="39" eb="41">
      <t>ケイヒ</t>
    </rPh>
    <phoneticPr fontId="12"/>
  </si>
  <si>
    <t>　 とし、それ以外を「非裁量経費Ｂ」とする。</t>
    <rPh sb="7" eb="9">
      <t>イガイ</t>
    </rPh>
    <rPh sb="11" eb="12">
      <t>ヒ</t>
    </rPh>
    <rPh sb="12" eb="14">
      <t>サイリョウ</t>
    </rPh>
    <rPh sb="14" eb="16">
      <t>ケイヒ</t>
    </rPh>
    <phoneticPr fontId="16"/>
  </si>
  <si>
    <t>　　　※様式1（局・室用）については、区CM自由経費を除いた配分額を記入すること。</t>
    <rPh sb="4" eb="6">
      <t>ヨウシキ</t>
    </rPh>
    <rPh sb="8" eb="9">
      <t>キョク</t>
    </rPh>
    <rPh sb="10" eb="11">
      <t>シツ</t>
    </rPh>
    <rPh sb="11" eb="12">
      <t>ヨウ</t>
    </rPh>
    <rPh sb="19" eb="20">
      <t>ク</t>
    </rPh>
    <rPh sb="22" eb="24">
      <t>ジユウ</t>
    </rPh>
    <rPh sb="24" eb="26">
      <t>ケイヒ</t>
    </rPh>
    <rPh sb="27" eb="28">
      <t>ノゾ</t>
    </rPh>
    <rPh sb="30" eb="32">
      <t>ハイブン</t>
    </rPh>
    <rPh sb="32" eb="33">
      <t>ガク</t>
    </rPh>
    <rPh sb="34" eb="36">
      <t>キニュウ</t>
    </rPh>
    <phoneticPr fontId="12"/>
  </si>
  <si>
    <t>　 イ、オ欄には、配分移管があった場合に記入すること。</t>
    <rPh sb="5" eb="6">
      <t>ラン</t>
    </rPh>
    <rPh sb="9" eb="11">
      <t>ハイブン</t>
    </rPh>
    <rPh sb="11" eb="13">
      <t>イカン</t>
    </rPh>
    <rPh sb="17" eb="19">
      <t>バアイ</t>
    </rPh>
    <rPh sb="20" eb="22">
      <t>キニュウ</t>
    </rPh>
    <phoneticPr fontId="12"/>
  </si>
  <si>
    <t>　　　　　　　　　　　　　　　　　　　　　　　　　　　　　　　　　　　　　　　　　</t>
  </si>
  <si>
    <t>（注）</t>
    <rPh sb="1" eb="2">
      <t>チュウ</t>
    </rPh>
    <phoneticPr fontId="16"/>
  </si>
  <si>
    <t>区　　分</t>
    <phoneticPr fontId="12"/>
  </si>
  <si>
    <t>人件費</t>
    <rPh sb="0" eb="3">
      <t>ジンケンヒ</t>
    </rPh>
    <phoneticPr fontId="12"/>
  </si>
  <si>
    <t>公債費</t>
    <rPh sb="0" eb="3">
      <t>コウサイヒ</t>
    </rPh>
    <phoneticPr fontId="12"/>
  </si>
  <si>
    <t>物件費</t>
    <rPh sb="0" eb="3">
      <t>ブッケンヒ</t>
    </rPh>
    <phoneticPr fontId="12"/>
  </si>
  <si>
    <t>（様式3）</t>
    <rPh sb="1" eb="3">
      <t>ヨウシキ</t>
    </rPh>
    <phoneticPr fontId="4"/>
  </si>
  <si>
    <t>●●区・局・室</t>
    <rPh sb="2" eb="3">
      <t>ク</t>
    </rPh>
    <rPh sb="4" eb="5">
      <t>キョク</t>
    </rPh>
    <rPh sb="6" eb="7">
      <t>シツ</t>
    </rPh>
    <phoneticPr fontId="4"/>
  </si>
  <si>
    <t>歳出歳入予算増△減調書</t>
    <rPh sb="0" eb="2">
      <t>サイシュツ</t>
    </rPh>
    <rPh sb="2" eb="4">
      <t>サイニュウ</t>
    </rPh>
    <rPh sb="4" eb="6">
      <t>ヨサン</t>
    </rPh>
    <rPh sb="6" eb="7">
      <t>ゾウ</t>
    </rPh>
    <rPh sb="8" eb="9">
      <t>ゲン</t>
    </rPh>
    <rPh sb="9" eb="11">
      <t>チョウショ</t>
    </rPh>
    <phoneticPr fontId="4"/>
  </si>
  <si>
    <t>対前年度との主な増△減</t>
    <rPh sb="0" eb="4">
      <t>タイゼンネンド</t>
    </rPh>
    <rPh sb="6" eb="7">
      <t>オモ</t>
    </rPh>
    <rPh sb="8" eb="9">
      <t>ゾウ</t>
    </rPh>
    <rPh sb="10" eb="11">
      <t>ゲン</t>
    </rPh>
    <phoneticPr fontId="4"/>
  </si>
  <si>
    <t>１．本調書は、各所属所管予算全体について事項別に増△減を説明するものである。(局・室は区ＣＭ自由経費を含む。区については、区長自由経費のみについて記入すること。）</t>
    <rPh sb="2" eb="3">
      <t>ホン</t>
    </rPh>
    <rPh sb="3" eb="5">
      <t>チョウショ</t>
    </rPh>
    <rPh sb="7" eb="10">
      <t>カクショゾク</t>
    </rPh>
    <rPh sb="10" eb="12">
      <t>ショカン</t>
    </rPh>
    <rPh sb="12" eb="14">
      <t>ヨサン</t>
    </rPh>
    <rPh sb="14" eb="16">
      <t>ゼンタイ</t>
    </rPh>
    <rPh sb="20" eb="23">
      <t>ジコウベツ</t>
    </rPh>
    <rPh sb="24" eb="25">
      <t>ゾウ</t>
    </rPh>
    <rPh sb="26" eb="27">
      <t>ゲン</t>
    </rPh>
    <rPh sb="28" eb="30">
      <t>セツメイ</t>
    </rPh>
    <phoneticPr fontId="16"/>
  </si>
  <si>
    <t>２．政令等特別会計、準公営企業会計についても、一般会計に準じて作成すること。</t>
    <phoneticPr fontId="16"/>
  </si>
  <si>
    <t>３．増△減説明欄は、増減が生じる要因を、歳出・特定財源ごとに必要に応じて単価、件数、人数等の計数を活用して、簡潔・明瞭に説明すること。</t>
    <rPh sb="2" eb="3">
      <t>ゾウ</t>
    </rPh>
    <rPh sb="4" eb="5">
      <t>ゲン</t>
    </rPh>
    <rPh sb="5" eb="7">
      <t>セツメイ</t>
    </rPh>
    <rPh sb="7" eb="8">
      <t>ラン</t>
    </rPh>
    <rPh sb="10" eb="12">
      <t>ゾウゲン</t>
    </rPh>
    <rPh sb="13" eb="14">
      <t>ショウ</t>
    </rPh>
    <rPh sb="16" eb="18">
      <t>ヨウイン</t>
    </rPh>
    <rPh sb="20" eb="22">
      <t>サイシュツ</t>
    </rPh>
    <rPh sb="23" eb="27">
      <t>トクテイザイゲン</t>
    </rPh>
    <rPh sb="54" eb="56">
      <t>カンケツ</t>
    </rPh>
    <phoneticPr fontId="16"/>
  </si>
  <si>
    <t>13　｢準公」様式中、表頭「その他費用」欄は、現金支出を伴わない経費のみに限ること。</t>
    <phoneticPr fontId="12"/>
  </si>
  <si>
    <t>区分</t>
    <rPh sb="0" eb="2">
      <t>クブン</t>
    </rPh>
    <phoneticPr fontId="4"/>
  </si>
  <si>
    <t>（別紙）</t>
    <phoneticPr fontId="12"/>
  </si>
  <si>
    <t>※　留意点等</t>
    <phoneticPr fontId="12"/>
  </si>
  <si>
    <t>　　　○「予算事業別調書」について</t>
    <phoneticPr fontId="12"/>
  </si>
  <si>
    <t>・説明責任を果たす観点から、必要なバックデータを整えること。</t>
    <rPh sb="1" eb="3">
      <t>セツメイ</t>
    </rPh>
    <rPh sb="3" eb="5">
      <t>セキニン</t>
    </rPh>
    <rPh sb="6" eb="7">
      <t>ハ</t>
    </rPh>
    <rPh sb="9" eb="11">
      <t>カンテン</t>
    </rPh>
    <rPh sb="14" eb="16">
      <t>ヒツヨウ</t>
    </rPh>
    <rPh sb="24" eb="25">
      <t>トトノ</t>
    </rPh>
    <phoneticPr fontId="12"/>
  </si>
  <si>
    <t>　　　　　　</t>
    <phoneticPr fontId="12"/>
  </si>
  <si>
    <t>・事業の区分方法等については、財務部担当者と十分協議すること。</t>
    <rPh sb="15" eb="18">
      <t>ザイムブ</t>
    </rPh>
    <rPh sb="18" eb="19">
      <t>タン</t>
    </rPh>
    <phoneticPr fontId="12"/>
  </si>
  <si>
    <t>　　　○その他、各様式に付してある（注）を参考として、作成されたい。</t>
    <phoneticPr fontId="12"/>
  </si>
  <si>
    <t>　　　○別途、参考資料の作成を依頼することがあるので留意されたい。</t>
    <rPh sb="4" eb="6">
      <t>ベット</t>
    </rPh>
    <rPh sb="7" eb="9">
      <t>サンコウ</t>
    </rPh>
    <rPh sb="9" eb="11">
      <t>シリョウ</t>
    </rPh>
    <rPh sb="12" eb="14">
      <t>サクセイ</t>
    </rPh>
    <rPh sb="15" eb="17">
      <t>イライ</t>
    </rPh>
    <rPh sb="26" eb="28">
      <t>リュウイ</t>
    </rPh>
    <phoneticPr fontId="12"/>
  </si>
  <si>
    <t>予算事業一覧</t>
    <rPh sb="0" eb="2">
      <t>ヨサン</t>
    </rPh>
    <rPh sb="2" eb="4">
      <t>ジギョウ</t>
    </rPh>
    <rPh sb="4" eb="6">
      <t>イチラン</t>
    </rPh>
    <phoneticPr fontId="16"/>
  </si>
  <si>
    <t>（様式4）</t>
    <rPh sb="1" eb="3">
      <t>ヨウシキ</t>
    </rPh>
    <phoneticPr fontId="16"/>
  </si>
  <si>
    <t>会計名　　●●会計　　</t>
    <rPh sb="0" eb="2">
      <t>カイケイ</t>
    </rPh>
    <rPh sb="2" eb="3">
      <t>メイ</t>
    </rPh>
    <rPh sb="7" eb="9">
      <t>カイケイ</t>
    </rPh>
    <phoneticPr fontId="12"/>
  </si>
  <si>
    <t>所属名　　〇〇区役所・局　</t>
    <rPh sb="0" eb="2">
      <t>ショゾク</t>
    </rPh>
    <rPh sb="2" eb="3">
      <t>メイ</t>
    </rPh>
    <rPh sb="7" eb="10">
      <t>クヤクショ</t>
    </rPh>
    <rPh sb="11" eb="12">
      <t>キョク</t>
    </rPh>
    <phoneticPr fontId="12"/>
  </si>
  <si>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12"/>
  </si>
  <si>
    <t>(単位：千円)</t>
    <phoneticPr fontId="12"/>
  </si>
  <si>
    <t>通し</t>
    <phoneticPr fontId="12"/>
  </si>
  <si>
    <t>科 目</t>
    <rPh sb="0" eb="1">
      <t>カ</t>
    </rPh>
    <rPh sb="2" eb="3">
      <t>メ</t>
    </rPh>
    <phoneticPr fontId="12"/>
  </si>
  <si>
    <t>事  業  名</t>
    <phoneticPr fontId="12"/>
  </si>
  <si>
    <t>担 当 課</t>
    <rPh sb="0" eb="1">
      <t>タン</t>
    </rPh>
    <rPh sb="2" eb="3">
      <t>トウ</t>
    </rPh>
    <rPh sb="4" eb="5">
      <t>カ</t>
    </rPh>
    <phoneticPr fontId="12"/>
  </si>
  <si>
    <t>増  減</t>
    <rPh sb="0" eb="1">
      <t>ゾウ</t>
    </rPh>
    <rPh sb="3" eb="4">
      <t>ゲン</t>
    </rPh>
    <phoneticPr fontId="12"/>
  </si>
  <si>
    <t>備  考</t>
    <phoneticPr fontId="12"/>
  </si>
  <si>
    <t>番号</t>
    <phoneticPr fontId="12"/>
  </si>
  <si>
    <t>(款-項-目)</t>
    <rPh sb="1" eb="2">
      <t>カン</t>
    </rPh>
    <rPh sb="3" eb="4">
      <t>コウ</t>
    </rPh>
    <rPh sb="5" eb="6">
      <t>モク</t>
    </rPh>
    <phoneticPr fontId="12"/>
  </si>
  <si>
    <t>当 初 ①</t>
    <phoneticPr fontId="12"/>
  </si>
  <si>
    <t>（② - ①）</t>
    <phoneticPr fontId="12"/>
  </si>
  <si>
    <t>3-1-2</t>
    <phoneticPr fontId="12"/>
  </si>
  <si>
    <t>〇〇局職員の人件費</t>
    <rPh sb="2" eb="3">
      <t>キョク</t>
    </rPh>
    <rPh sb="3" eb="5">
      <t>ショクイン</t>
    </rPh>
    <rPh sb="6" eb="9">
      <t>ジンケンヒ</t>
    </rPh>
    <phoneticPr fontId="16"/>
  </si>
  <si>
    <t>○○課</t>
    <rPh sb="2" eb="3">
      <t>カ</t>
    </rPh>
    <phoneticPr fontId="16"/>
  </si>
  <si>
    <t>　　</t>
  </si>
  <si>
    <t>職員費計</t>
    <rPh sb="0" eb="2">
      <t>ショクイン</t>
    </rPh>
    <rPh sb="2" eb="3">
      <t>ヒ</t>
    </rPh>
    <rPh sb="3" eb="4">
      <t>ケイ</t>
    </rPh>
    <phoneticPr fontId="12"/>
  </si>
  <si>
    <t>3-1-2</t>
  </si>
  <si>
    <t>○○事業</t>
    <phoneticPr fontId="12"/>
  </si>
  <si>
    <t>□□課</t>
    <rPh sb="2" eb="3">
      <t>カ</t>
    </rPh>
    <phoneticPr fontId="12"/>
  </si>
  <si>
    <t>△△事業</t>
    <phoneticPr fontId="12"/>
  </si>
  <si>
    <t>××課</t>
    <rPh sb="2" eb="3">
      <t>カ</t>
    </rPh>
    <phoneticPr fontId="12"/>
  </si>
  <si>
    <t>×××××××××××××××××事業</t>
    <phoneticPr fontId="12"/>
  </si>
  <si>
    <t>○○課</t>
    <rPh sb="2" eb="3">
      <t>カ</t>
    </rPh>
    <phoneticPr fontId="12"/>
  </si>
  <si>
    <t>区ＣＭ</t>
  </si>
  <si>
    <t>□□□事業</t>
    <rPh sb="3" eb="5">
      <t>ジギョウ</t>
    </rPh>
    <phoneticPr fontId="12"/>
  </si>
  <si>
    <t>〇〇総務費計</t>
    <rPh sb="2" eb="5">
      <t>ソウムヒ</t>
    </rPh>
    <rPh sb="5" eb="6">
      <t>ケイ</t>
    </rPh>
    <phoneticPr fontId="12"/>
  </si>
  <si>
    <t>・・・</t>
    <phoneticPr fontId="16"/>
  </si>
  <si>
    <t>所属計</t>
    <rPh sb="0" eb="2">
      <t>ショゾク</t>
    </rPh>
    <phoneticPr fontId="12"/>
  </si>
  <si>
    <t>□□課、××課</t>
    <rPh sb="2" eb="3">
      <t>カ</t>
    </rPh>
    <rPh sb="6" eb="7">
      <t>カ</t>
    </rPh>
    <phoneticPr fontId="12"/>
  </si>
  <si>
    <t>予算案 ②</t>
    <rPh sb="0" eb="3">
      <t>ヨサンアン</t>
    </rPh>
    <phoneticPr fontId="12"/>
  </si>
  <si>
    <t>事業概要説明資料</t>
    <rPh sb="0" eb="2">
      <t>ジギョウ</t>
    </rPh>
    <rPh sb="2" eb="4">
      <t>ガイヨウ</t>
    </rPh>
    <rPh sb="4" eb="6">
      <t>セツメイ</t>
    </rPh>
    <rPh sb="6" eb="8">
      <t>シリョウ</t>
    </rPh>
    <phoneticPr fontId="16"/>
  </si>
  <si>
    <t>事業名</t>
    <rPh sb="0" eb="2">
      <t>ジギョウ</t>
    </rPh>
    <rPh sb="2" eb="3">
      <t>メイ</t>
    </rPh>
    <phoneticPr fontId="16"/>
  </si>
  <si>
    <t>〔事業目的〕</t>
    <rPh sb="1" eb="3">
      <t>ジギョウ</t>
    </rPh>
    <rPh sb="3" eb="5">
      <t>モクテキ</t>
    </rPh>
    <phoneticPr fontId="16"/>
  </si>
  <si>
    <t>〔事業内容〕</t>
    <rPh sb="1" eb="3">
      <t>ジギョウ</t>
    </rPh>
    <rPh sb="3" eb="5">
      <t>ナイヨウ</t>
    </rPh>
    <phoneticPr fontId="16"/>
  </si>
  <si>
    <t>〔事項別内訳〕</t>
    <rPh sb="1" eb="3">
      <t>ジコウ</t>
    </rPh>
    <rPh sb="3" eb="4">
      <t>ベツ</t>
    </rPh>
    <rPh sb="4" eb="6">
      <t>ウチワケ</t>
    </rPh>
    <phoneticPr fontId="16"/>
  </si>
  <si>
    <t>（単位：千円）</t>
    <rPh sb="1" eb="3">
      <t>タンイ</t>
    </rPh>
    <rPh sb="4" eb="6">
      <t>センエン</t>
    </rPh>
    <phoneticPr fontId="16"/>
  </si>
  <si>
    <t>事　　　　項</t>
    <rPh sb="0" eb="1">
      <t>コト</t>
    </rPh>
    <rPh sb="5" eb="6">
      <t>コウ</t>
    </rPh>
    <phoneticPr fontId="16"/>
  </si>
  <si>
    <t>備　考</t>
    <rPh sb="0" eb="1">
      <t>ビン</t>
    </rPh>
    <rPh sb="2" eb="3">
      <t>コウ</t>
    </rPh>
    <phoneticPr fontId="16"/>
  </si>
  <si>
    <t>合　　　　計</t>
    <rPh sb="0" eb="1">
      <t>ゴウ</t>
    </rPh>
    <rPh sb="5" eb="6">
      <t>ケイ</t>
    </rPh>
    <phoneticPr fontId="16"/>
  </si>
  <si>
    <t>7年度</t>
    <phoneticPr fontId="16"/>
  </si>
  <si>
    <t>所属名　○○区役所・局　</t>
    <rPh sb="6" eb="9">
      <t>クヤクショ</t>
    </rPh>
    <phoneticPr fontId="12"/>
  </si>
  <si>
    <t>（様式4付属資料①）</t>
    <rPh sb="1" eb="3">
      <t>ヨウシキ</t>
    </rPh>
    <rPh sb="4" eb="6">
      <t>フゾク</t>
    </rPh>
    <rPh sb="6" eb="8">
      <t>シリョウ</t>
    </rPh>
    <phoneticPr fontId="4"/>
  </si>
  <si>
    <t>区シティ・マネージャー自由経費予算事業一覧</t>
    <rPh sb="0" eb="1">
      <t>ク</t>
    </rPh>
    <rPh sb="11" eb="13">
      <t>ジユウ</t>
    </rPh>
    <rPh sb="13" eb="15">
      <t>ケイヒ</t>
    </rPh>
    <rPh sb="15" eb="17">
      <t>ヨサン</t>
    </rPh>
    <rPh sb="17" eb="19">
      <t>ジギョウ</t>
    </rPh>
    <rPh sb="19" eb="21">
      <t>イチラン</t>
    </rPh>
    <phoneticPr fontId="12"/>
  </si>
  <si>
    <t>会計名　一般会計</t>
    <rPh sb="0" eb="2">
      <t>カイケイ</t>
    </rPh>
    <rPh sb="2" eb="3">
      <t>メイ</t>
    </rPh>
    <rPh sb="4" eb="6">
      <t>イッパン</t>
    </rPh>
    <rPh sb="6" eb="8">
      <t>カイケイ</t>
    </rPh>
    <phoneticPr fontId="33"/>
  </si>
  <si>
    <t>局名</t>
    <rPh sb="0" eb="1">
      <t>キョク</t>
    </rPh>
    <rPh sb="1" eb="2">
      <t>メイ</t>
    </rPh>
    <phoneticPr fontId="12"/>
  </si>
  <si>
    <t>予</t>
    <phoneticPr fontId="16"/>
  </si>
  <si>
    <t>算</t>
    <phoneticPr fontId="16"/>
  </si>
  <si>
    <t>編</t>
    <phoneticPr fontId="16"/>
  </si>
  <si>
    <t>成</t>
    <phoneticPr fontId="16"/>
  </si>
  <si>
    <t>主</t>
    <phoneticPr fontId="16"/>
  </si>
  <si>
    <t>管　</t>
  </si>
  <si>
    <t>区合計</t>
    <rPh sb="0" eb="1">
      <t>ク</t>
    </rPh>
    <rPh sb="1" eb="3">
      <t>ゴウケイ</t>
    </rPh>
    <phoneticPr fontId="16"/>
  </si>
  <si>
    <t>北区</t>
    <phoneticPr fontId="12"/>
  </si>
  <si>
    <t>都島区</t>
    <phoneticPr fontId="12"/>
  </si>
  <si>
    <t>福島区</t>
    <phoneticPr fontId="12"/>
  </si>
  <si>
    <t>此花区</t>
    <phoneticPr fontId="12"/>
  </si>
  <si>
    <t>中央区</t>
    <phoneticPr fontId="12"/>
  </si>
  <si>
    <t>西区</t>
    <phoneticPr fontId="12"/>
  </si>
  <si>
    <t>港区</t>
    <phoneticPr fontId="12"/>
  </si>
  <si>
    <t>大正区</t>
    <phoneticPr fontId="12"/>
  </si>
  <si>
    <t>天王寺区</t>
    <phoneticPr fontId="12"/>
  </si>
  <si>
    <t>浪速区</t>
    <phoneticPr fontId="12"/>
  </si>
  <si>
    <t>西淀川区</t>
    <phoneticPr fontId="12"/>
  </si>
  <si>
    <t>淀川区</t>
    <phoneticPr fontId="12"/>
  </si>
  <si>
    <t>東淀川区</t>
    <phoneticPr fontId="12"/>
  </si>
  <si>
    <t>東成区</t>
    <phoneticPr fontId="12"/>
  </si>
  <si>
    <t>生野区</t>
    <phoneticPr fontId="12"/>
  </si>
  <si>
    <t>旭区</t>
    <phoneticPr fontId="12"/>
  </si>
  <si>
    <t>城東区</t>
    <phoneticPr fontId="12"/>
  </si>
  <si>
    <t>鶴見区</t>
    <phoneticPr fontId="12"/>
  </si>
  <si>
    <t>阿倍野区</t>
    <phoneticPr fontId="12"/>
  </si>
  <si>
    <t>住之江区</t>
    <phoneticPr fontId="12"/>
  </si>
  <si>
    <t>住吉区</t>
    <phoneticPr fontId="12"/>
  </si>
  <si>
    <t>東住吉区</t>
    <phoneticPr fontId="12"/>
  </si>
  <si>
    <t>平野区</t>
    <phoneticPr fontId="12"/>
  </si>
  <si>
    <t>西成区</t>
    <phoneticPr fontId="12"/>
  </si>
  <si>
    <t>福祉局</t>
    <phoneticPr fontId="16"/>
  </si>
  <si>
    <t>津波避難施設指定に係る表示板設置</t>
  </si>
  <si>
    <t>福祉局計</t>
    <phoneticPr fontId="33"/>
  </si>
  <si>
    <t>一般会計　区ＣＭ自由経費計①</t>
    <rPh sb="0" eb="2">
      <t>イッパン</t>
    </rPh>
    <rPh sb="2" eb="4">
      <t>カイケイ</t>
    </rPh>
    <rPh sb="5" eb="6">
      <t>ク</t>
    </rPh>
    <rPh sb="8" eb="10">
      <t>ジユウ</t>
    </rPh>
    <rPh sb="10" eb="12">
      <t>ケイヒ</t>
    </rPh>
    <rPh sb="12" eb="13">
      <t>ケイ</t>
    </rPh>
    <phoneticPr fontId="12"/>
  </si>
  <si>
    <t>一般会計　区長自由経費計②</t>
    <rPh sb="0" eb="2">
      <t>イッパン</t>
    </rPh>
    <rPh sb="2" eb="4">
      <t>カイケイ</t>
    </rPh>
    <rPh sb="5" eb="6">
      <t>ク</t>
    </rPh>
    <rPh sb="6" eb="7">
      <t>チョウ</t>
    </rPh>
    <rPh sb="7" eb="9">
      <t>ジユウ</t>
    </rPh>
    <rPh sb="9" eb="11">
      <t>ケイヒ</t>
    </rPh>
    <rPh sb="11" eb="12">
      <t>ケイ</t>
    </rPh>
    <phoneticPr fontId="12"/>
  </si>
  <si>
    <t>一般会計計　①+②</t>
    <rPh sb="0" eb="2">
      <t>イッパン</t>
    </rPh>
    <rPh sb="2" eb="4">
      <t>カイケイ</t>
    </rPh>
    <rPh sb="4" eb="5">
      <t>ケイ</t>
    </rPh>
    <phoneticPr fontId="12"/>
  </si>
  <si>
    <t>会計名　母子父子寡婦福祉貸付資金会計</t>
    <rPh sb="0" eb="2">
      <t>カイケイ</t>
    </rPh>
    <rPh sb="2" eb="3">
      <t>メイ</t>
    </rPh>
    <rPh sb="4" eb="6">
      <t>ボシ</t>
    </rPh>
    <rPh sb="6" eb="8">
      <t>フシ</t>
    </rPh>
    <rPh sb="8" eb="10">
      <t>カフ</t>
    </rPh>
    <rPh sb="10" eb="12">
      <t>フクシ</t>
    </rPh>
    <rPh sb="12" eb="14">
      <t>カシツケ</t>
    </rPh>
    <rPh sb="14" eb="16">
      <t>シキン</t>
    </rPh>
    <rPh sb="16" eb="18">
      <t>カイケイ</t>
    </rPh>
    <phoneticPr fontId="33"/>
  </si>
  <si>
    <t>北区</t>
    <rPh sb="0" eb="2">
      <t>キタク</t>
    </rPh>
    <phoneticPr fontId="12"/>
  </si>
  <si>
    <t>都島区</t>
    <rPh sb="0" eb="3">
      <t>ミヤコジマク</t>
    </rPh>
    <phoneticPr fontId="16"/>
  </si>
  <si>
    <t>福島区</t>
    <rPh sb="0" eb="3">
      <t>フクシマク</t>
    </rPh>
    <phoneticPr fontId="12"/>
  </si>
  <si>
    <t>此花区</t>
    <rPh sb="0" eb="3">
      <t>コノハナク</t>
    </rPh>
    <phoneticPr fontId="16"/>
  </si>
  <si>
    <t>中央区</t>
    <rPh sb="0" eb="3">
      <t>チュウオウク</t>
    </rPh>
    <phoneticPr fontId="12"/>
  </si>
  <si>
    <t>西区</t>
    <rPh sb="0" eb="2">
      <t>ニシク</t>
    </rPh>
    <phoneticPr fontId="16"/>
  </si>
  <si>
    <t>港区</t>
    <rPh sb="0" eb="2">
      <t>ミナトク</t>
    </rPh>
    <phoneticPr fontId="12"/>
  </si>
  <si>
    <t>大正区</t>
    <rPh sb="0" eb="3">
      <t>タイショウク</t>
    </rPh>
    <phoneticPr fontId="16"/>
  </si>
  <si>
    <t>天王寺区</t>
    <rPh sb="0" eb="4">
      <t>テンノウジク</t>
    </rPh>
    <phoneticPr fontId="12"/>
  </si>
  <si>
    <t>浪速区</t>
    <rPh sb="0" eb="3">
      <t>ナニワク</t>
    </rPh>
    <phoneticPr fontId="16"/>
  </si>
  <si>
    <t>西淀川区</t>
    <rPh sb="0" eb="4">
      <t>ニシヨドガワク</t>
    </rPh>
    <phoneticPr fontId="12"/>
  </si>
  <si>
    <t>淀川区</t>
    <rPh sb="0" eb="3">
      <t>ヨドガワク</t>
    </rPh>
    <phoneticPr fontId="16"/>
  </si>
  <si>
    <t>東淀川区</t>
    <rPh sb="0" eb="4">
      <t>ヒガシヨドガワク</t>
    </rPh>
    <phoneticPr fontId="12"/>
  </si>
  <si>
    <t>東成区</t>
    <rPh sb="0" eb="3">
      <t>ヒガシナリク</t>
    </rPh>
    <phoneticPr fontId="16"/>
  </si>
  <si>
    <t>生野区</t>
    <rPh sb="0" eb="3">
      <t>イクノク</t>
    </rPh>
    <phoneticPr fontId="12"/>
  </si>
  <si>
    <t>旭区</t>
    <rPh sb="0" eb="2">
      <t>アサヒク</t>
    </rPh>
    <phoneticPr fontId="16"/>
  </si>
  <si>
    <t>城東区</t>
    <rPh sb="0" eb="3">
      <t>ジョウトウク</t>
    </rPh>
    <phoneticPr fontId="12"/>
  </si>
  <si>
    <t>鶴見区</t>
    <rPh sb="0" eb="3">
      <t>ツルミク</t>
    </rPh>
    <phoneticPr fontId="16"/>
  </si>
  <si>
    <t>阿倍野区</t>
    <rPh sb="0" eb="4">
      <t>アベノク</t>
    </rPh>
    <phoneticPr fontId="12"/>
  </si>
  <si>
    <t>住之江区</t>
    <rPh sb="0" eb="4">
      <t>スミノエク</t>
    </rPh>
    <phoneticPr fontId="16"/>
  </si>
  <si>
    <t>住吉区</t>
    <rPh sb="0" eb="3">
      <t>スミヨシク</t>
    </rPh>
    <phoneticPr fontId="12"/>
  </si>
  <si>
    <t>東住吉区</t>
    <rPh sb="0" eb="4">
      <t>ヒガシスミヨシク</t>
    </rPh>
    <phoneticPr fontId="16"/>
  </si>
  <si>
    <t>平野区</t>
    <rPh sb="0" eb="3">
      <t>ヒラノク</t>
    </rPh>
    <phoneticPr fontId="12"/>
  </si>
  <si>
    <t>西成区</t>
    <rPh sb="0" eb="3">
      <t>ニシナリク</t>
    </rPh>
    <phoneticPr fontId="12"/>
  </si>
  <si>
    <t>こども
青少年局</t>
  </si>
  <si>
    <t>母子父子寡婦福祉貸付資金会計　区ＣＭ自由経費計③</t>
    <rPh sb="0" eb="2">
      <t>ボシ</t>
    </rPh>
    <rPh sb="2" eb="4">
      <t>フシ</t>
    </rPh>
    <rPh sb="4" eb="6">
      <t>カフ</t>
    </rPh>
    <rPh sb="6" eb="8">
      <t>フクシ</t>
    </rPh>
    <rPh sb="8" eb="10">
      <t>カシツケ</t>
    </rPh>
    <rPh sb="10" eb="12">
      <t>シキン</t>
    </rPh>
    <rPh sb="12" eb="14">
      <t>カイケイ</t>
    </rPh>
    <rPh sb="15" eb="16">
      <t>ク</t>
    </rPh>
    <rPh sb="18" eb="20">
      <t>ジユウ</t>
    </rPh>
    <rPh sb="20" eb="22">
      <t>ケイヒ</t>
    </rPh>
    <rPh sb="22" eb="23">
      <t>ケイ</t>
    </rPh>
    <phoneticPr fontId="12"/>
  </si>
  <si>
    <r>
      <rPr>
        <sz val="8"/>
        <rFont val="ＭＳ Ｐゴシック"/>
        <family val="3"/>
        <charset val="128"/>
      </rPr>
      <t>区ＣＭ自由経費・区長自由経費　歳出額合計</t>
    </r>
    <r>
      <rPr>
        <sz val="9"/>
        <rFont val="ＭＳ Ｐゴシック"/>
        <family val="3"/>
        <charset val="128"/>
      </rPr>
      <t xml:space="preserve">
①+②+③</t>
    </r>
    <rPh sb="0" eb="1">
      <t>ク</t>
    </rPh>
    <rPh sb="3" eb="5">
      <t>ジユウ</t>
    </rPh>
    <rPh sb="5" eb="7">
      <t>ケイヒ</t>
    </rPh>
    <rPh sb="8" eb="9">
      <t>ク</t>
    </rPh>
    <rPh sb="9" eb="10">
      <t>チョウ</t>
    </rPh>
    <rPh sb="10" eb="12">
      <t>ジユウ</t>
    </rPh>
    <rPh sb="12" eb="14">
      <t>ケイヒ</t>
    </rPh>
    <rPh sb="15" eb="17">
      <t>サイシュツ</t>
    </rPh>
    <rPh sb="17" eb="18">
      <t>ガク</t>
    </rPh>
    <rPh sb="18" eb="20">
      <t>ゴウケイ</t>
    </rPh>
    <phoneticPr fontId="16"/>
  </si>
  <si>
    <t>○○事業</t>
    <phoneticPr fontId="16"/>
  </si>
  <si>
    <t>△△事業</t>
    <phoneticPr fontId="16"/>
  </si>
  <si>
    <t>××事業</t>
    <phoneticPr fontId="16"/>
  </si>
  <si>
    <t>※1　本様式は、区CMの指示により局・室が作成のうえ、提出すること。なお、12月算定段階、予算案プレス発表時に公表予定。（詳細は別途通知）</t>
    <rPh sb="3" eb="4">
      <t>ホン</t>
    </rPh>
    <rPh sb="4" eb="6">
      <t>ヨウシキ</t>
    </rPh>
    <rPh sb="39" eb="40">
      <t>ガツ</t>
    </rPh>
    <rPh sb="40" eb="42">
      <t>サンテイ</t>
    </rPh>
    <rPh sb="45" eb="47">
      <t>ヨサン</t>
    </rPh>
    <rPh sb="47" eb="48">
      <t>アン</t>
    </rPh>
    <rPh sb="51" eb="53">
      <t>ハッピョウ</t>
    </rPh>
    <rPh sb="53" eb="54">
      <t>ジ</t>
    </rPh>
    <rPh sb="55" eb="57">
      <t>コウヒョウ</t>
    </rPh>
    <rPh sb="57" eb="59">
      <t>ヨテイ</t>
    </rPh>
    <rPh sb="61" eb="63">
      <t>ショウサイ</t>
    </rPh>
    <rPh sb="64" eb="66">
      <t>ベット</t>
    </rPh>
    <rPh sb="66" eb="68">
      <t>ツウチ</t>
    </rPh>
    <phoneticPr fontId="9"/>
  </si>
  <si>
    <t>※2　区合計の局計は、様式4予算事業一覧の備考欄「区ＣＭ」の所属計の金額と一致する。（ただし、複数の会計がある局については、すべての会計の備考欄「区ＣＭ」の所属計の金額を合計した額と一致する。）</t>
    <rPh sb="3" eb="4">
      <t>ク</t>
    </rPh>
    <rPh sb="4" eb="6">
      <t>ゴウケイ</t>
    </rPh>
    <rPh sb="7" eb="8">
      <t>キョク</t>
    </rPh>
    <rPh sb="8" eb="9">
      <t>ケイ</t>
    </rPh>
    <rPh sb="11" eb="13">
      <t>ヨウシキ</t>
    </rPh>
    <rPh sb="14" eb="16">
      <t>ヨサン</t>
    </rPh>
    <rPh sb="16" eb="18">
      <t>ジギョウ</t>
    </rPh>
    <rPh sb="18" eb="20">
      <t>イチラン</t>
    </rPh>
    <rPh sb="21" eb="23">
      <t>ビコウ</t>
    </rPh>
    <rPh sb="23" eb="24">
      <t>ラン</t>
    </rPh>
    <rPh sb="25" eb="26">
      <t>ク</t>
    </rPh>
    <rPh sb="30" eb="32">
      <t>ショゾク</t>
    </rPh>
    <rPh sb="32" eb="33">
      <t>ケイ</t>
    </rPh>
    <rPh sb="34" eb="36">
      <t>キンガク</t>
    </rPh>
    <rPh sb="37" eb="39">
      <t>イッチ</t>
    </rPh>
    <rPh sb="47" eb="49">
      <t>フクスウ</t>
    </rPh>
    <rPh sb="50" eb="52">
      <t>カイケイ</t>
    </rPh>
    <rPh sb="55" eb="56">
      <t>キョク</t>
    </rPh>
    <phoneticPr fontId="9"/>
  </si>
  <si>
    <t>（様式4付属資料②）</t>
    <rPh sb="1" eb="3">
      <t>ヨウシキ</t>
    </rPh>
    <rPh sb="4" eb="6">
      <t>フゾク</t>
    </rPh>
    <rPh sb="6" eb="8">
      <t>シリョウ</t>
    </rPh>
    <phoneticPr fontId="4"/>
  </si>
  <si>
    <t>通し
番号</t>
    <rPh sb="0" eb="1">
      <t>トオ</t>
    </rPh>
    <rPh sb="3" eb="5">
      <t>バンゴウ</t>
    </rPh>
    <phoneticPr fontId="16"/>
  </si>
  <si>
    <t>（②-①）</t>
    <phoneticPr fontId="12"/>
  </si>
  <si>
    <r>
      <t xml:space="preserve">　  </t>
    </r>
    <r>
      <rPr>
        <u/>
        <sz val="9"/>
        <rFont val="ＭＳ 明朝"/>
        <family val="1"/>
        <charset val="128"/>
      </rPr>
      <t>事項については、増△減の大きいものはもとより、プレス発表を予定している事業のうち、新規拡充事業についてももれなく記入すること。</t>
    </r>
    <phoneticPr fontId="16"/>
  </si>
  <si>
    <r>
      <t>　　</t>
    </r>
    <r>
      <rPr>
        <u/>
        <sz val="9"/>
        <rFont val="ＭＳ 明朝"/>
        <family val="1"/>
        <charset val="128"/>
      </rPr>
      <t>また、非連動歳入など、歳入のみの事項についてももれなく記入すること。</t>
    </r>
    <rPh sb="5" eb="8">
      <t>ヒレンドウ</t>
    </rPh>
    <rPh sb="8" eb="10">
      <t>サイニュウ</t>
    </rPh>
    <rPh sb="13" eb="15">
      <t>サイニュウ</t>
    </rPh>
    <rPh sb="18" eb="20">
      <t>ジコウ</t>
    </rPh>
    <rPh sb="29" eb="31">
      <t>キニュウ</t>
    </rPh>
    <phoneticPr fontId="4"/>
  </si>
  <si>
    <t>区長・区CM自由経費　計</t>
    <rPh sb="0" eb="2">
      <t>クチョウ</t>
    </rPh>
    <rPh sb="3" eb="4">
      <t>ク</t>
    </rPh>
    <rPh sb="6" eb="10">
      <t>ジユウケイヒ</t>
    </rPh>
    <rPh sb="11" eb="12">
      <t>ケイ</t>
    </rPh>
    <phoneticPr fontId="5"/>
  </si>
  <si>
    <t>増△減説明</t>
    <rPh sb="0" eb="1">
      <t>ゾウ</t>
    </rPh>
    <rPh sb="2" eb="3">
      <t>ゲン</t>
    </rPh>
    <rPh sb="3" eb="5">
      <t>セツメイ</t>
    </rPh>
    <phoneticPr fontId="4"/>
  </si>
  <si>
    <t>（事業費支弁人件費除く）</t>
    <rPh sb="1" eb="6">
      <t>ジギョウヒシベン</t>
    </rPh>
    <rPh sb="6" eb="9">
      <t>ジンケンヒ</t>
    </rPh>
    <rPh sb="9" eb="10">
      <t>ノゾ</t>
    </rPh>
    <phoneticPr fontId="4"/>
  </si>
  <si>
    <t>　 ア、エ欄には、別途、通知する所属別配分額等算定表の額※を記入すること。</t>
    <rPh sb="5" eb="6">
      <t>ラン</t>
    </rPh>
    <rPh sb="9" eb="11">
      <t>ベット</t>
    </rPh>
    <rPh sb="12" eb="14">
      <t>ツウチ</t>
    </rPh>
    <rPh sb="16" eb="18">
      <t>ショゾク</t>
    </rPh>
    <rPh sb="18" eb="19">
      <t>ベツ</t>
    </rPh>
    <rPh sb="19" eb="21">
      <t>ハイブン</t>
    </rPh>
    <rPh sb="21" eb="22">
      <t>ガク</t>
    </rPh>
    <rPh sb="22" eb="23">
      <t>トウ</t>
    </rPh>
    <rPh sb="23" eb="25">
      <t>サンテイ</t>
    </rPh>
    <rPh sb="25" eb="26">
      <t>オモテ</t>
    </rPh>
    <rPh sb="27" eb="28">
      <t>ガク</t>
    </rPh>
    <phoneticPr fontId="12"/>
  </si>
  <si>
    <t>計</t>
    <rPh sb="0" eb="1">
      <t>ケイ</t>
    </rPh>
    <phoneticPr fontId="4"/>
  </si>
  <si>
    <t>計</t>
    <rPh sb="0" eb="1">
      <t>ケイ</t>
    </rPh>
    <phoneticPr fontId="4"/>
  </si>
  <si>
    <t>会計別総括表（局・室用）</t>
    <rPh sb="0" eb="3">
      <t>カイケイベツ</t>
    </rPh>
    <rPh sb="3" eb="6">
      <t>ソウカツヒョウ</t>
    </rPh>
    <rPh sb="7" eb="8">
      <t>キョク</t>
    </rPh>
    <rPh sb="9" eb="10">
      <t>シツ</t>
    </rPh>
    <rPh sb="10" eb="11">
      <t>ヨウ</t>
    </rPh>
    <phoneticPr fontId="4"/>
  </si>
  <si>
    <t>会計別総括表（区用）</t>
    <rPh sb="0" eb="3">
      <t>カイケイベツ</t>
    </rPh>
    <rPh sb="3" eb="6">
      <t>ソウカツヒョウ</t>
    </rPh>
    <rPh sb="7" eb="8">
      <t>ク</t>
    </rPh>
    <rPh sb="8" eb="9">
      <t>ヨウ</t>
    </rPh>
    <phoneticPr fontId="4"/>
  </si>
  <si>
    <t>記載例</t>
    <rPh sb="0" eb="3">
      <t>キサイレイ</t>
    </rPh>
    <phoneticPr fontId="4"/>
  </si>
  <si>
    <t>事項</t>
    <rPh sb="0" eb="2">
      <t>ジコウ</t>
    </rPh>
    <phoneticPr fontId="4"/>
  </si>
  <si>
    <t>特別会計については、本様式を参考に作成し、データにて財務部担当者あて提出すること。</t>
    <rPh sb="0" eb="4">
      <t>トクベツカイケイ</t>
    </rPh>
    <rPh sb="10" eb="13">
      <t>ホンヨウシキ</t>
    </rPh>
    <rPh sb="14" eb="16">
      <t>サンコウ</t>
    </rPh>
    <rPh sb="17" eb="19">
      <t>サクセイ</t>
    </rPh>
    <rPh sb="26" eb="29">
      <t>ザイムブ</t>
    </rPh>
    <rPh sb="29" eb="31">
      <t>タントウ</t>
    </rPh>
    <rPh sb="31" eb="32">
      <t>シャ</t>
    </rPh>
    <rPh sb="34" eb="36">
      <t>テイシュツ</t>
    </rPh>
    <phoneticPr fontId="4"/>
  </si>
  <si>
    <t>繰出金</t>
    <rPh sb="0" eb="2">
      <t>クリダ</t>
    </rPh>
    <rPh sb="2" eb="3">
      <t>キン</t>
    </rPh>
    <phoneticPr fontId="12"/>
  </si>
  <si>
    <t>使用料・</t>
    <rPh sb="0" eb="3">
      <t>シヨウリョウ</t>
    </rPh>
    <phoneticPr fontId="4"/>
  </si>
  <si>
    <t>手数料</t>
    <rPh sb="0" eb="3">
      <t>テスウリョウ</t>
    </rPh>
    <phoneticPr fontId="4"/>
  </si>
  <si>
    <t>国府支出金</t>
    <rPh sb="0" eb="1">
      <t>クニ</t>
    </rPh>
    <rPh sb="1" eb="2">
      <t>フ</t>
    </rPh>
    <rPh sb="2" eb="5">
      <t>シシュツキン</t>
    </rPh>
    <phoneticPr fontId="4"/>
  </si>
  <si>
    <t>その他</t>
    <rPh sb="2" eb="3">
      <t>タ</t>
    </rPh>
    <phoneticPr fontId="12"/>
  </si>
  <si>
    <t>計</t>
    <rPh sb="0" eb="1">
      <t>ケイ</t>
    </rPh>
    <phoneticPr fontId="4"/>
  </si>
  <si>
    <t>12　配分額及び起債配分額については、</t>
    <rPh sb="3" eb="5">
      <t>ハイブン</t>
    </rPh>
    <rPh sb="5" eb="6">
      <t>ガク</t>
    </rPh>
    <rPh sb="6" eb="7">
      <t>オヨ</t>
    </rPh>
    <rPh sb="8" eb="13">
      <t>キサイハイブンガク</t>
    </rPh>
    <phoneticPr fontId="12"/>
  </si>
  <si>
    <t>　 ウ、カ欄には、所属別配分額算定表を通知後に追加配分があった額を記入すること。</t>
    <rPh sb="5" eb="6">
      <t>ラン</t>
    </rPh>
    <rPh sb="9" eb="11">
      <t>ショゾク</t>
    </rPh>
    <rPh sb="19" eb="21">
      <t>ツウチ</t>
    </rPh>
    <rPh sb="21" eb="22">
      <t>ゴ</t>
    </rPh>
    <rPh sb="23" eb="25">
      <t>ツイカ</t>
    </rPh>
    <rPh sb="25" eb="27">
      <t>ハイブン</t>
    </rPh>
    <rPh sb="31" eb="32">
      <t>ガク</t>
    </rPh>
    <rPh sb="33" eb="35">
      <t>キニュウ</t>
    </rPh>
    <phoneticPr fontId="12"/>
  </si>
  <si>
    <t>3　特別会計のある場合は、政令等特別会計、準公営企業会計それぞれについて、上記様式を参考として作成し、「政令等」は運営費と施設整備費に、「準公」は収益的収支と資本的収支</t>
    <phoneticPr fontId="12"/>
  </si>
  <si>
    <r>
      <t>　　（「区分外管理」欄の人件費）・・・事業費支弁（はめこみ）人件費を</t>
    </r>
    <r>
      <rPr>
        <u/>
        <sz val="10.5"/>
        <rFont val="ＭＳ 明朝"/>
        <family val="1"/>
        <charset val="128"/>
      </rPr>
      <t>除く</t>
    </r>
    <r>
      <rPr>
        <sz val="10.5"/>
        <rFont val="ＭＳ 明朝"/>
        <family val="1"/>
        <charset val="128"/>
      </rPr>
      <t>人件費（事業費支弁人件費は各経費区分に応じ適切に計上すること）</t>
    </r>
    <rPh sb="4" eb="9">
      <t>クブンガイカンリ</t>
    </rPh>
    <rPh sb="10" eb="11">
      <t>ラン</t>
    </rPh>
    <rPh sb="12" eb="15">
      <t>ジンケンヒ</t>
    </rPh>
    <rPh sb="49" eb="50">
      <t>カク</t>
    </rPh>
    <rPh sb="50" eb="54">
      <t>ケイヒクブン</t>
    </rPh>
    <rPh sb="55" eb="56">
      <t>オウ</t>
    </rPh>
    <rPh sb="57" eb="59">
      <t>テキセツ</t>
    </rPh>
    <rPh sb="60" eb="62">
      <t>ケイジョウ</t>
    </rPh>
    <phoneticPr fontId="12"/>
  </si>
  <si>
    <t>普通建設事業費・・・道路・橋りょう、公園、学校、公営住宅の建設等社会資本の整備に要する経費</t>
    <rPh sb="0" eb="2">
      <t>フツウ</t>
    </rPh>
    <rPh sb="2" eb="4">
      <t>ケンセツ</t>
    </rPh>
    <rPh sb="4" eb="7">
      <t>ジギョウヒ</t>
    </rPh>
    <phoneticPr fontId="12"/>
  </si>
  <si>
    <t>災害復旧事業費・・・暴風、洪水、地震その他異常な自然現象等の災害によって被災した施設を原形に復旧するために要する経費</t>
    <phoneticPr fontId="12"/>
  </si>
  <si>
    <t>失業対策事業費・・・失業者に就業の機会を与えることを主たる目的として、道路、河川、公園の整備等を行う事業に要する経費</t>
    <phoneticPr fontId="12"/>
  </si>
  <si>
    <t>　　・公共施設の新設、増設、改良のための経費で、その使途が資産形成に資するもの（上記5の投資的人件費、事務費を含む）　　　</t>
    <rPh sb="20" eb="22">
      <t>ケイヒ</t>
    </rPh>
    <rPh sb="26" eb="28">
      <t>シト</t>
    </rPh>
    <rPh sb="29" eb="33">
      <t>シサンケイセイ</t>
    </rPh>
    <rPh sb="34" eb="35">
      <t>シ</t>
    </rPh>
    <rPh sb="40" eb="42">
      <t>ジョウキ</t>
    </rPh>
    <rPh sb="44" eb="46">
      <t>トウシ</t>
    </rPh>
    <rPh sb="46" eb="47">
      <t>テキ</t>
    </rPh>
    <rPh sb="47" eb="50">
      <t>ジンケンヒ</t>
    </rPh>
    <rPh sb="51" eb="54">
      <t>ジムヒ</t>
    </rPh>
    <rPh sb="55" eb="56">
      <t>フク</t>
    </rPh>
    <phoneticPr fontId="12"/>
  </si>
  <si>
    <t>　　・システム・ソフトウェアに係る開発・構築経費や機能追加等の改修経費（100万円以上のものに限る）</t>
    <rPh sb="15" eb="16">
      <t>カカ</t>
    </rPh>
    <rPh sb="17" eb="19">
      <t>カイハツ</t>
    </rPh>
    <rPh sb="20" eb="22">
      <t>コウチク</t>
    </rPh>
    <rPh sb="22" eb="24">
      <t>ケイヒ</t>
    </rPh>
    <rPh sb="25" eb="29">
      <t>キノウツイカ</t>
    </rPh>
    <rPh sb="29" eb="30">
      <t>トウ</t>
    </rPh>
    <rPh sb="31" eb="33">
      <t>カイシュウ</t>
    </rPh>
    <rPh sb="33" eb="35">
      <t>ケイヒ</t>
    </rPh>
    <rPh sb="39" eb="41">
      <t>マンエン</t>
    </rPh>
    <rPh sb="41" eb="43">
      <t>イジョウ</t>
    </rPh>
    <rPh sb="47" eb="48">
      <t>カギ</t>
    </rPh>
    <phoneticPr fontId="12"/>
  </si>
  <si>
    <t>　　　※様式2（区用）については、区CM自由経費と区長自由経費を合わせた配分額を記入すること。</t>
    <rPh sb="4" eb="6">
      <t>ヨウシキ</t>
    </rPh>
    <rPh sb="8" eb="9">
      <t>ク</t>
    </rPh>
    <rPh sb="9" eb="10">
      <t>ヨウ</t>
    </rPh>
    <rPh sb="17" eb="18">
      <t>ク</t>
    </rPh>
    <rPh sb="20" eb="22">
      <t>ジユウ</t>
    </rPh>
    <rPh sb="22" eb="24">
      <t>ケイヒ</t>
    </rPh>
    <rPh sb="25" eb="27">
      <t>クチョウ</t>
    </rPh>
    <rPh sb="27" eb="29">
      <t>ジユウ</t>
    </rPh>
    <rPh sb="29" eb="31">
      <t>ケイヒ</t>
    </rPh>
    <rPh sb="32" eb="33">
      <t>ア</t>
    </rPh>
    <rPh sb="36" eb="38">
      <t>ハイブン</t>
    </rPh>
    <rPh sb="38" eb="39">
      <t>ガク</t>
    </rPh>
    <rPh sb="40" eb="41">
      <t>キ</t>
    </rPh>
    <rPh sb="41" eb="42">
      <t>イリ</t>
    </rPh>
    <phoneticPr fontId="12"/>
  </si>
  <si>
    <t>14　区CM自由経費については、様式1・様式2それぞれの該当欄に区CMの指示に基づき算定した額を記入すること。</t>
    <phoneticPr fontId="12"/>
  </si>
  <si>
    <t>市民・市会への各所属における説明責任の観点からも、簡潔かつわかりやすいものとなるよう留意すること。</t>
    <rPh sb="25" eb="27">
      <t>カンケツ</t>
    </rPh>
    <rPh sb="42" eb="44">
      <t>リュウイ</t>
    </rPh>
    <phoneticPr fontId="16"/>
  </si>
  <si>
    <t>（様式６）</t>
    <rPh sb="1" eb="3">
      <t>ヨウシキ</t>
    </rPh>
    <phoneticPr fontId="16"/>
  </si>
  <si>
    <t>予算事業別調書</t>
    <rPh sb="0" eb="4">
      <t>ヨサンジギョウ</t>
    </rPh>
    <rPh sb="4" eb="5">
      <t>ベツ</t>
    </rPh>
    <rPh sb="5" eb="7">
      <t>チョウショ</t>
    </rPh>
    <phoneticPr fontId="16"/>
  </si>
  <si>
    <t>（単位：円）</t>
    <rPh sb="1" eb="3">
      <t>タンイ</t>
    </rPh>
    <rPh sb="4" eb="5">
      <t>エン</t>
    </rPh>
    <phoneticPr fontId="16"/>
  </si>
  <si>
    <t>年度</t>
    <rPh sb="0" eb="2">
      <t>ネンド</t>
    </rPh>
    <phoneticPr fontId="16"/>
  </si>
  <si>
    <t>所属名</t>
    <rPh sb="0" eb="2">
      <t>ショゾク</t>
    </rPh>
    <rPh sb="2" eb="3">
      <t>メイ</t>
    </rPh>
    <phoneticPr fontId="16"/>
  </si>
  <si>
    <t>会計</t>
    <rPh sb="0" eb="2">
      <t>カイケイ</t>
    </rPh>
    <phoneticPr fontId="16"/>
  </si>
  <si>
    <t>担当課</t>
    <rPh sb="0" eb="3">
      <t>タントウカ</t>
    </rPh>
    <phoneticPr fontId="16"/>
  </si>
  <si>
    <t>算定区分</t>
    <rPh sb="0" eb="4">
      <t>サンテイクブン</t>
    </rPh>
    <phoneticPr fontId="16"/>
  </si>
  <si>
    <t>新規 / 拡充</t>
    <rPh sb="0" eb="2">
      <t>シンキ</t>
    </rPh>
    <rPh sb="5" eb="7">
      <t>カクジュウ</t>
    </rPh>
    <phoneticPr fontId="16"/>
  </si>
  <si>
    <t>予算科目</t>
    <rPh sb="0" eb="2">
      <t>ヨサン</t>
    </rPh>
    <rPh sb="2" eb="4">
      <t>カモク</t>
    </rPh>
    <phoneticPr fontId="16"/>
  </si>
  <si>
    <t>事業名</t>
    <rPh sb="0" eb="3">
      <t>ジギョウメイ</t>
    </rPh>
    <phoneticPr fontId="16"/>
  </si>
  <si>
    <t>事業費</t>
    <rPh sb="0" eb="3">
      <t>ジギョウヒ</t>
    </rPh>
    <phoneticPr fontId="16"/>
  </si>
  <si>
    <t>所要一般財源</t>
    <rPh sb="0" eb="6">
      <t>ショヨウイッパンザイゲン</t>
    </rPh>
    <phoneticPr fontId="16"/>
  </si>
  <si>
    <t>うち区CM自由経費</t>
    <rPh sb="2" eb="3">
      <t>ク</t>
    </rPh>
    <rPh sb="5" eb="9">
      <t>ジユウケイヒ</t>
    </rPh>
    <phoneticPr fontId="16"/>
  </si>
  <si>
    <t>事業目的</t>
    <rPh sb="0" eb="4">
      <t>ジギョウモクテキ</t>
    </rPh>
    <phoneticPr fontId="16"/>
  </si>
  <si>
    <t>事業内容</t>
    <rPh sb="0" eb="2">
      <t>ジギョウ</t>
    </rPh>
    <rPh sb="2" eb="4">
      <t>ナイヨウ</t>
    </rPh>
    <phoneticPr fontId="16"/>
  </si>
  <si>
    <t>事業期間・スケジュール</t>
    <rPh sb="0" eb="2">
      <t>ジギョウ</t>
    </rPh>
    <rPh sb="2" eb="4">
      <t>キカン</t>
    </rPh>
    <phoneticPr fontId="16"/>
  </si>
  <si>
    <t>実施方法</t>
    <rPh sb="0" eb="4">
      <t>ジッシホウホウ</t>
    </rPh>
    <phoneticPr fontId="16"/>
  </si>
  <si>
    <t>事項別内訳</t>
    <rPh sb="0" eb="2">
      <t>ジコウ</t>
    </rPh>
    <rPh sb="2" eb="3">
      <t>ベツ</t>
    </rPh>
    <rPh sb="3" eb="5">
      <t>ウチワケ</t>
    </rPh>
    <phoneticPr fontId="16"/>
  </si>
  <si>
    <t>（上段：当年度　下段：前年度）</t>
    <rPh sb="1" eb="3">
      <t>ジョウダン</t>
    </rPh>
    <rPh sb="4" eb="7">
      <t>トウネンド</t>
    </rPh>
    <rPh sb="8" eb="10">
      <t>ゲダン</t>
    </rPh>
    <rPh sb="11" eb="14">
      <t>ゼンネンド</t>
    </rPh>
    <phoneticPr fontId="16"/>
  </si>
  <si>
    <t>事項</t>
    <rPh sb="0" eb="2">
      <t>ジコウ</t>
    </rPh>
    <phoneticPr fontId="16"/>
  </si>
  <si>
    <t>経費区分</t>
    <rPh sb="0" eb="2">
      <t>ケイヒ</t>
    </rPh>
    <rPh sb="2" eb="4">
      <t>クブン</t>
    </rPh>
    <phoneticPr fontId="16"/>
  </si>
  <si>
    <t>国庫支出金</t>
    <rPh sb="0" eb="2">
      <t>コッコ</t>
    </rPh>
    <rPh sb="2" eb="5">
      <t>シシュツキン</t>
    </rPh>
    <phoneticPr fontId="16"/>
  </si>
  <si>
    <t>府支出金</t>
    <rPh sb="0" eb="1">
      <t>フ</t>
    </rPh>
    <rPh sb="1" eb="4">
      <t>シシュツキン</t>
    </rPh>
    <phoneticPr fontId="16"/>
  </si>
  <si>
    <t>市債</t>
    <rPh sb="0" eb="1">
      <t>シ</t>
    </rPh>
    <phoneticPr fontId="16"/>
  </si>
  <si>
    <t>その他</t>
    <rPh sb="2" eb="3">
      <t>タ</t>
    </rPh>
    <phoneticPr fontId="16"/>
  </si>
  <si>
    <t>事業費等の推移</t>
    <rPh sb="0" eb="3">
      <t>ジギョウヒ</t>
    </rPh>
    <rPh sb="3" eb="4">
      <t>トウ</t>
    </rPh>
    <rPh sb="5" eb="7">
      <t>スイイ</t>
    </rPh>
    <phoneticPr fontId="16"/>
  </si>
  <si>
    <t>令和10年度　見込</t>
    <rPh sb="0" eb="2">
      <t>レイワ</t>
    </rPh>
    <rPh sb="4" eb="6">
      <t>ネンド</t>
    </rPh>
    <rPh sb="7" eb="9">
      <t>ミコミ</t>
    </rPh>
    <phoneticPr fontId="16"/>
  </si>
  <si>
    <t>令和５年度　決算</t>
    <rPh sb="0" eb="2">
      <t>レイワ</t>
    </rPh>
    <rPh sb="3" eb="5">
      <t>ネンド</t>
    </rPh>
    <rPh sb="6" eb="8">
      <t>ケッサン</t>
    </rPh>
    <phoneticPr fontId="16"/>
  </si>
  <si>
    <t>事業実施に至る背景・経過</t>
    <rPh sb="0" eb="4">
      <t>ジギョウジッシ</t>
    </rPh>
    <rPh sb="5" eb="6">
      <t>イタ</t>
    </rPh>
    <rPh sb="7" eb="9">
      <t>ハイケイ</t>
    </rPh>
    <rPh sb="10" eb="12">
      <t>ケイカ</t>
    </rPh>
    <phoneticPr fontId="16"/>
  </si>
  <si>
    <t>現状・課題</t>
    <rPh sb="0" eb="2">
      <t>ゲンジョウ</t>
    </rPh>
    <rPh sb="3" eb="5">
      <t>カダイ</t>
    </rPh>
    <phoneticPr fontId="16"/>
  </si>
  <si>
    <t>再構築基準</t>
    <rPh sb="0" eb="3">
      <t>サイコウチク</t>
    </rPh>
    <rPh sb="3" eb="5">
      <t>キジュン</t>
    </rPh>
    <phoneticPr fontId="16"/>
  </si>
  <si>
    <r>
      <t>なお、公表に向けた</t>
    </r>
    <r>
      <rPr>
        <u/>
        <sz val="11"/>
        <rFont val="ＭＳ Ｐゴシック"/>
        <family val="3"/>
        <charset val="128"/>
      </rPr>
      <t>体裁など作成要領の詳細は別途通知</t>
    </r>
    <r>
      <rPr>
        <sz val="11"/>
        <rFont val="ＭＳ Ｐゴシック"/>
        <family val="3"/>
        <charset val="128"/>
      </rPr>
      <t>する。</t>
    </r>
    <rPh sb="3" eb="5">
      <t>コウヒョウ</t>
    </rPh>
    <rPh sb="6" eb="7">
      <t>ム</t>
    </rPh>
    <rPh sb="9" eb="11">
      <t>テイサイ</t>
    </rPh>
    <rPh sb="13" eb="15">
      <t>サクセイ</t>
    </rPh>
    <rPh sb="15" eb="17">
      <t>ヨウリョウ</t>
    </rPh>
    <phoneticPr fontId="16"/>
  </si>
  <si>
    <t>（注）</t>
    <phoneticPr fontId="4"/>
  </si>
  <si>
    <t>　　　　システム上のステータス「財政局主計担当」へ必ず遷移させること。</t>
    <phoneticPr fontId="12"/>
  </si>
  <si>
    <t>　　　○予算編成システムから出力可能な様式については、メール等での提出は不要とし、</t>
    <rPh sb="14" eb="16">
      <t>シュツリョク</t>
    </rPh>
    <rPh sb="16" eb="18">
      <t>カノウ</t>
    </rPh>
    <phoneticPr fontId="12"/>
  </si>
  <si>
    <t>うち債務負担の予算化額</t>
    <rPh sb="2" eb="6">
      <t>サイムフタン</t>
    </rPh>
    <rPh sb="7" eb="9">
      <t>ヨサン</t>
    </rPh>
    <rPh sb="9" eb="10">
      <t>カ</t>
    </rPh>
    <rPh sb="10" eb="11">
      <t>ガク</t>
    </rPh>
    <phoneticPr fontId="16"/>
  </si>
  <si>
    <t>　 にそれぞれ分別の上、一般会計様式に準じて作成すること。区CM自由経費（母子父子寡婦福祉貸付資金、介護保険事業会計）についても作成すること。</t>
    <rPh sb="29" eb="30">
      <t>ク</t>
    </rPh>
    <rPh sb="32" eb="34">
      <t>ジユウ</t>
    </rPh>
    <rPh sb="34" eb="36">
      <t>ケイヒ</t>
    </rPh>
    <rPh sb="37" eb="39">
      <t>ボシ</t>
    </rPh>
    <rPh sb="39" eb="41">
      <t>フシ</t>
    </rPh>
    <rPh sb="41" eb="42">
      <t>ヤモメ</t>
    </rPh>
    <phoneticPr fontId="12"/>
  </si>
  <si>
    <t>計</t>
    <rPh sb="0" eb="1">
      <t>ケイ</t>
    </rPh>
    <phoneticPr fontId="4"/>
  </si>
  <si>
    <t>令和８年度　所属配分予算算定調書について</t>
    <rPh sb="0" eb="1">
      <t>レイ</t>
    </rPh>
    <rPh sb="1" eb="2">
      <t>ワ</t>
    </rPh>
    <rPh sb="3" eb="5">
      <t>ネンド</t>
    </rPh>
    <rPh sb="6" eb="8">
      <t>ショゾク</t>
    </rPh>
    <rPh sb="8" eb="10">
      <t>ハイブン</t>
    </rPh>
    <rPh sb="10" eb="12">
      <t>ヨサン</t>
    </rPh>
    <rPh sb="12" eb="14">
      <t>サンテイ</t>
    </rPh>
    <rPh sb="14" eb="16">
      <t>チョウショ</t>
    </rPh>
    <phoneticPr fontId="12"/>
  </si>
  <si>
    <t>8算定</t>
    <rPh sb="1" eb="3">
      <t>サンテイ</t>
    </rPh>
    <phoneticPr fontId="4"/>
  </si>
  <si>
    <t>7当初</t>
    <rPh sb="1" eb="3">
      <t>トウショ</t>
    </rPh>
    <phoneticPr fontId="4"/>
  </si>
  <si>
    <t>8-7</t>
  </si>
  <si>
    <t>4　一般会計については、財政調整基金繰入金を除く。また宝くじ収入は、7当初のみ記入し、8算定は記入しないこと。</t>
    <rPh sb="12" eb="14">
      <t>ザイセイ</t>
    </rPh>
    <rPh sb="14" eb="16">
      <t>チョウセイ</t>
    </rPh>
    <rPh sb="16" eb="18">
      <t>キキン</t>
    </rPh>
    <rPh sb="18" eb="20">
      <t>クリイレ</t>
    </rPh>
    <rPh sb="27" eb="28">
      <t>タカラ</t>
    </rPh>
    <rPh sb="30" eb="32">
      <t>シュウニュウ</t>
    </rPh>
    <rPh sb="35" eb="37">
      <t>トウショ</t>
    </rPh>
    <rPh sb="39" eb="41">
      <t>キニュウ</t>
    </rPh>
    <rPh sb="44" eb="46">
      <t>サンテイ</t>
    </rPh>
    <rPh sb="47" eb="49">
      <t>キニュウ</t>
    </rPh>
    <phoneticPr fontId="12"/>
  </si>
  <si>
    <t>7　非裁量経費において、「令和8年度市民利用施設等の緊急安全対策について（照会）」（令和7年9月10日）の対象事業を「非裁量経費Ｃ」（ただし、重点施策推進経費に含まれるものを除く）</t>
    <rPh sb="2" eb="3">
      <t>ヒ</t>
    </rPh>
    <rPh sb="13" eb="14">
      <t>レイ</t>
    </rPh>
    <rPh sb="14" eb="15">
      <t>ワ</t>
    </rPh>
    <rPh sb="42" eb="43">
      <t>レイ</t>
    </rPh>
    <rPh sb="43" eb="44">
      <t>ワ</t>
    </rPh>
    <phoneticPr fontId="16"/>
  </si>
  <si>
    <t>8　重点施策推進経費は、「令和8年度重点施策推進経費について（照会）」（令和7年9月10日）の対象事業とする。</t>
    <rPh sb="2" eb="4">
      <t>ジュウテン</t>
    </rPh>
    <rPh sb="4" eb="6">
      <t>シサク</t>
    </rPh>
    <rPh sb="6" eb="8">
      <t>スイシン</t>
    </rPh>
    <rPh sb="8" eb="10">
      <t>ケイヒ</t>
    </rPh>
    <rPh sb="13" eb="14">
      <t>レイ</t>
    </rPh>
    <rPh sb="14" eb="15">
      <t>ワ</t>
    </rPh>
    <rPh sb="18" eb="20">
      <t>ジュウテン</t>
    </rPh>
    <rPh sb="20" eb="22">
      <t>シサク</t>
    </rPh>
    <rPh sb="22" eb="24">
      <t>スイシン</t>
    </rPh>
    <rPh sb="24" eb="26">
      <t>ケイヒ</t>
    </rPh>
    <rPh sb="36" eb="37">
      <t>レイ</t>
    </rPh>
    <rPh sb="37" eb="38">
      <t>ワ</t>
    </rPh>
    <phoneticPr fontId="16"/>
  </si>
  <si>
    <t>9　DX推進経費は、「令和8年度DX推進経費について（照会）」（令和7年9月10日）の対象事業とする。</t>
    <rPh sb="4" eb="8">
      <t>スイシンケイヒ</t>
    </rPh>
    <rPh sb="32" eb="34">
      <t>レイワ</t>
    </rPh>
    <rPh sb="35" eb="36">
      <t>ネン</t>
    </rPh>
    <rPh sb="37" eb="38">
      <t>ガツ</t>
    </rPh>
    <rPh sb="40" eb="41">
      <t>ニチ</t>
    </rPh>
    <rPh sb="43" eb="45">
      <t>タイショウ</t>
    </rPh>
    <rPh sb="45" eb="47">
      <t>ジギョウ</t>
    </rPh>
    <phoneticPr fontId="12"/>
  </si>
  <si>
    <t>11　公債費財源及び非裁量的歳入は、「令和8年度予算概算見込額調書の提出について（照会）」（令和7年6月30日）の対象項目とする。新規項目がある場合は、事前に財務部担当者へ協議すること。</t>
    <rPh sb="3" eb="8">
      <t>コウサイヒザイゲン</t>
    </rPh>
    <rPh sb="8" eb="9">
      <t>オヨ</t>
    </rPh>
    <rPh sb="10" eb="16">
      <t>ヒサイリョウテキサイニュウ</t>
    </rPh>
    <rPh sb="26" eb="28">
      <t>ガイサン</t>
    </rPh>
    <rPh sb="28" eb="31">
      <t>ミコミガク</t>
    </rPh>
    <rPh sb="31" eb="33">
      <t>チョウショ</t>
    </rPh>
    <rPh sb="34" eb="36">
      <t>テイシュツ</t>
    </rPh>
    <rPh sb="57" eb="59">
      <t>タイショウ</t>
    </rPh>
    <rPh sb="59" eb="61">
      <t>コウモク</t>
    </rPh>
    <rPh sb="67" eb="69">
      <t>コウモク</t>
    </rPh>
    <rPh sb="81" eb="82">
      <t>ブ</t>
    </rPh>
    <phoneticPr fontId="12"/>
  </si>
  <si>
    <t>15　8年度において区分の変更があったものについては、7年度も変更後の区分とすること。</t>
    <phoneticPr fontId="12"/>
  </si>
  <si>
    <t>8－7</t>
    <phoneticPr fontId="4"/>
  </si>
  <si>
    <t>7 年 度</t>
    <phoneticPr fontId="12"/>
  </si>
  <si>
    <t>8  年 度</t>
    <rPh sb="3" eb="4">
      <t>ネン</t>
    </rPh>
    <rPh sb="5" eb="6">
      <t>ド</t>
    </rPh>
    <phoneticPr fontId="16"/>
  </si>
  <si>
    <t>令和６年度　決算</t>
    <rPh sb="0" eb="2">
      <t>レイワ</t>
    </rPh>
    <rPh sb="3" eb="5">
      <t>ネンド</t>
    </rPh>
    <rPh sb="6" eb="8">
      <t>ケッサン</t>
    </rPh>
    <phoneticPr fontId="16"/>
  </si>
  <si>
    <t>5　一般会計の人件費については、7当初のみ次のとおり記入すること。（8算定は記入しないこと）</t>
    <rPh sb="7" eb="10">
      <t>ジンケンヒ</t>
    </rPh>
    <rPh sb="17" eb="19">
      <t>トウショ</t>
    </rPh>
    <rPh sb="21" eb="22">
      <t>ツギ</t>
    </rPh>
    <rPh sb="26" eb="28">
      <t>キニュウ</t>
    </rPh>
    <rPh sb="35" eb="37">
      <t>サンテイ</t>
    </rPh>
    <rPh sb="38" eb="40">
      <t>キニュウ</t>
    </rPh>
    <phoneticPr fontId="12"/>
  </si>
  <si>
    <t>新規債務負担行為設定の有無</t>
    <rPh sb="0" eb="6">
      <t>シンキサイムフタン</t>
    </rPh>
    <rPh sb="6" eb="8">
      <t>コウイ</t>
    </rPh>
    <rPh sb="8" eb="10">
      <t>セッテイ</t>
    </rPh>
    <rPh sb="11" eb="13">
      <t>ウム</t>
    </rPh>
    <phoneticPr fontId="4"/>
  </si>
  <si>
    <t>8年度</t>
    <phoneticPr fontId="16"/>
  </si>
  <si>
    <t>上段：8年度歳出額
(下段：所要一般財源)</t>
    <phoneticPr fontId="12"/>
  </si>
  <si>
    <t>上段：8年度歳出額
(下段：一般会計繰入金)</t>
    <phoneticPr fontId="12"/>
  </si>
  <si>
    <t>10　物価高騰対応経費は、「令和8年度予算編成における物価高騰対応経費の取扱いについて（照会）」（令和7年9月10日）の別枠措置対象事業とする。</t>
    <rPh sb="9" eb="11">
      <t>ケイヒ</t>
    </rPh>
    <rPh sb="14" eb="16">
      <t>レイワ</t>
    </rPh>
    <rPh sb="17" eb="19">
      <t>ネンド</t>
    </rPh>
    <rPh sb="19" eb="21">
      <t>ヨサン</t>
    </rPh>
    <rPh sb="21" eb="22">
      <t>ヘン</t>
    </rPh>
    <rPh sb="22" eb="23">
      <t>シゲル</t>
    </rPh>
    <rPh sb="27" eb="29">
      <t>ブッカ</t>
    </rPh>
    <rPh sb="29" eb="31">
      <t>コウトウ</t>
    </rPh>
    <rPh sb="31" eb="33">
      <t>タイオウ</t>
    </rPh>
    <rPh sb="33" eb="35">
      <t>ケイヒ</t>
    </rPh>
    <rPh sb="44" eb="46">
      <t>ショウカイ</t>
    </rPh>
    <rPh sb="49" eb="50">
      <t>ネン</t>
    </rPh>
    <rPh sb="54" eb="55">
      <t>ニチ</t>
    </rPh>
    <phoneticPr fontId="16"/>
  </si>
  <si>
    <t>　　　○予算編成システム入力項目詳細については、システムまたは財政局所属サイトに</t>
    <rPh sb="4" eb="8">
      <t>ヨサンヘンセイ</t>
    </rPh>
    <rPh sb="12" eb="14">
      <t>ニュウリョク</t>
    </rPh>
    <rPh sb="14" eb="16">
      <t>コウモク</t>
    </rPh>
    <rPh sb="16" eb="18">
      <t>ショウサイ</t>
    </rPh>
    <rPh sb="31" eb="34">
      <t>ザイセイキョク</t>
    </rPh>
    <rPh sb="34" eb="36">
      <t>ショゾク</t>
    </rPh>
    <phoneticPr fontId="12"/>
  </si>
  <si>
    <t>　掲載されている「予算編成システムの入力項目一覧表（留意点）」を参照すること。</t>
    <rPh sb="1" eb="3">
      <t>ケイサイ</t>
    </rPh>
    <phoneticPr fontId="4"/>
  </si>
  <si>
    <t>※3　特別会計については、本様式を活用すること。</t>
    <rPh sb="3" eb="5">
      <t>トクベツ</t>
    </rPh>
    <rPh sb="13" eb="16">
      <t>ホンヨウシキ</t>
    </rPh>
    <rPh sb="17" eb="19">
      <t>カツヨウ</t>
    </rPh>
    <phoneticPr fontId="4"/>
  </si>
  <si>
    <t>1　特別会計については、本様式を参考に作成し、データにて財務部担当者あて提出すること。</t>
    <phoneticPr fontId="4"/>
  </si>
  <si>
    <t>（様式5）</t>
    <rPh sb="1" eb="3">
      <t>ヨウシキ</t>
    </rPh>
    <phoneticPr fontId="16"/>
  </si>
  <si>
    <t>科　　　　目</t>
    <rPh sb="0" eb="1">
      <t>カ</t>
    </rPh>
    <rPh sb="5" eb="6">
      <t>モク</t>
    </rPh>
    <phoneticPr fontId="12"/>
  </si>
  <si>
    <t>説　　　　明</t>
    <rPh sb="0" eb="1">
      <t>セツ</t>
    </rPh>
    <rPh sb="5" eb="6">
      <t>メイ</t>
    </rPh>
    <phoneticPr fontId="16"/>
  </si>
  <si>
    <t>担 当 所 属</t>
    <rPh sb="0" eb="1">
      <t>タン</t>
    </rPh>
    <rPh sb="2" eb="3">
      <t>トウ</t>
    </rPh>
    <rPh sb="4" eb="5">
      <t>ショ</t>
    </rPh>
    <rPh sb="6" eb="7">
      <t>ゾク</t>
    </rPh>
    <phoneticPr fontId="12"/>
  </si>
  <si>
    <t>7 年 度</t>
    <rPh sb="2" eb="3">
      <t>ネン</t>
    </rPh>
    <rPh sb="4" eb="5">
      <t>ド</t>
    </rPh>
    <phoneticPr fontId="16"/>
  </si>
  <si>
    <t>8 年 度</t>
    <rPh sb="2" eb="3">
      <t>ネン</t>
    </rPh>
    <rPh sb="4" eb="5">
      <t>ド</t>
    </rPh>
    <phoneticPr fontId="16"/>
  </si>
  <si>
    <t>増　　減</t>
    <rPh sb="0" eb="1">
      <t>ゾウ</t>
    </rPh>
    <rPh sb="3" eb="4">
      <t>ゲン</t>
    </rPh>
    <phoneticPr fontId="12"/>
  </si>
  <si>
    <t>当　初①</t>
    <rPh sb="0" eb="1">
      <t>トウ</t>
    </rPh>
    <rPh sb="2" eb="3">
      <t>ハツ</t>
    </rPh>
    <phoneticPr fontId="12"/>
  </si>
  <si>
    <t>算　定②</t>
    <rPh sb="0" eb="1">
      <t>サン</t>
    </rPh>
    <rPh sb="2" eb="3">
      <t>サダム</t>
    </rPh>
    <phoneticPr fontId="12"/>
  </si>
  <si>
    <t>16款　使用料及手数料</t>
    <rPh sb="2" eb="3">
      <t>カン</t>
    </rPh>
    <rPh sb="4" eb="7">
      <t>シヨウリョウ</t>
    </rPh>
    <rPh sb="7" eb="8">
      <t>オヨ</t>
    </rPh>
    <rPh sb="8" eb="11">
      <t>テスウリョウ</t>
    </rPh>
    <phoneticPr fontId="16"/>
  </si>
  <si>
    <t>1項　使用料</t>
    <rPh sb="1" eb="2">
      <t>コウ</t>
    </rPh>
    <rPh sb="3" eb="6">
      <t>シヨウリョウ</t>
    </rPh>
    <phoneticPr fontId="16"/>
  </si>
  <si>
    <t>1目　総務使用料</t>
    <rPh sb="1" eb="2">
      <t>モク</t>
    </rPh>
    <rPh sb="3" eb="5">
      <t>ソウム</t>
    </rPh>
    <rPh sb="5" eb="8">
      <t>シヨウリョウ</t>
    </rPh>
    <phoneticPr fontId="16"/>
  </si>
  <si>
    <t>1節　○○使用料</t>
    <rPh sb="1" eb="2">
      <t>セツ</t>
    </rPh>
    <rPh sb="5" eb="8">
      <t>シヨウリョウ</t>
    </rPh>
    <phoneticPr fontId="16"/>
  </si>
  <si>
    <t>○○（施設名）</t>
    <rPh sb="3" eb="5">
      <t>シセツ</t>
    </rPh>
    <rPh sb="5" eb="6">
      <t>メイ</t>
    </rPh>
    <phoneticPr fontId="16"/>
  </si>
  <si>
    <t>△△局</t>
    <rPh sb="2" eb="3">
      <t>キョク</t>
    </rPh>
    <phoneticPr fontId="16"/>
  </si>
  <si>
    <t>2節　□□使用料</t>
    <rPh sb="1" eb="2">
      <t>セツ</t>
    </rPh>
    <rPh sb="5" eb="8">
      <t>シヨウリョウ</t>
    </rPh>
    <phoneticPr fontId="16"/>
  </si>
  <si>
    <t>□□（施設名）</t>
    <rPh sb="3" eb="5">
      <t>シセツ</t>
    </rPh>
    <rPh sb="5" eb="6">
      <t>メイ</t>
    </rPh>
    <phoneticPr fontId="16"/>
  </si>
  <si>
    <t>17款　国庫支出金</t>
    <rPh sb="2" eb="3">
      <t>カン</t>
    </rPh>
    <rPh sb="4" eb="6">
      <t>コッコ</t>
    </rPh>
    <rPh sb="6" eb="9">
      <t>シシュツキン</t>
    </rPh>
    <phoneticPr fontId="16"/>
  </si>
  <si>
    <t>2項　国庫補助金</t>
    <rPh sb="1" eb="2">
      <t>コウ</t>
    </rPh>
    <rPh sb="3" eb="5">
      <t>コッコ</t>
    </rPh>
    <rPh sb="5" eb="8">
      <t>ホジョキン</t>
    </rPh>
    <phoneticPr fontId="16"/>
  </si>
  <si>
    <t>1目　総務費国庫補助金</t>
    <rPh sb="1" eb="2">
      <t>モク</t>
    </rPh>
    <rPh sb="3" eb="5">
      <t>ソウム</t>
    </rPh>
    <rPh sb="5" eb="6">
      <t>ヒ</t>
    </rPh>
    <rPh sb="6" eb="8">
      <t>コッコ</t>
    </rPh>
    <rPh sb="8" eb="11">
      <t>ホジョキン</t>
    </rPh>
    <phoneticPr fontId="16"/>
  </si>
  <si>
    <t>1節　▽▽補助金</t>
    <rPh sb="1" eb="2">
      <t>セツ</t>
    </rPh>
    <rPh sb="5" eb="8">
      <t>ホジョキン</t>
    </rPh>
    <phoneticPr fontId="16"/>
  </si>
  <si>
    <t>◇◇事業に対する補助金</t>
    <rPh sb="2" eb="4">
      <t>ジギョウ</t>
    </rPh>
    <rPh sb="5" eb="6">
      <t>タイ</t>
    </rPh>
    <rPh sb="8" eb="11">
      <t>ホジョキン</t>
    </rPh>
    <phoneticPr fontId="16"/>
  </si>
  <si>
    <t>××事業に対する補助金</t>
    <rPh sb="2" eb="4">
      <t>ジギョウ</t>
    </rPh>
    <rPh sb="5" eb="6">
      <t>タイ</t>
    </rPh>
    <rPh sb="8" eb="11">
      <t>ホジョキン</t>
    </rPh>
    <phoneticPr fontId="16"/>
  </si>
  <si>
    <t>（◆◆事業に対する補助金）</t>
    <rPh sb="3" eb="5">
      <t>ジギョウ</t>
    </rPh>
    <rPh sb="6" eb="7">
      <t>タイ</t>
    </rPh>
    <rPh sb="9" eb="12">
      <t>ホジョキン</t>
    </rPh>
    <phoneticPr fontId="16"/>
  </si>
  <si>
    <t>所属計</t>
    <rPh sb="0" eb="2">
      <t>ショゾク</t>
    </rPh>
    <rPh sb="2" eb="3">
      <t>ケイ</t>
    </rPh>
    <phoneticPr fontId="16"/>
  </si>
  <si>
    <t>なお、公表に向けた体裁など作成要領の詳細は別途通知する。</t>
    <phoneticPr fontId="18"/>
  </si>
  <si>
    <t>一般会計歳入予算一覧</t>
    <rPh sb="0" eb="2">
      <t>イッパン</t>
    </rPh>
    <rPh sb="2" eb="4">
      <t>カイケイ</t>
    </rPh>
    <rPh sb="4" eb="6">
      <t>サイニュウ</t>
    </rPh>
    <rPh sb="8" eb="10">
      <t>イチラン</t>
    </rPh>
    <phoneticPr fontId="12"/>
  </si>
  <si>
    <t>24款　諸収入</t>
    <rPh sb="2" eb="3">
      <t>カン</t>
    </rPh>
    <rPh sb="4" eb="5">
      <t>ショ</t>
    </rPh>
    <rPh sb="5" eb="7">
      <t>シュウニュウ</t>
    </rPh>
    <phoneticPr fontId="16"/>
  </si>
  <si>
    <t>6項　雑入</t>
    <rPh sb="1" eb="2">
      <t>コウ</t>
    </rPh>
    <rPh sb="3" eb="5">
      <t>ザツニュウ</t>
    </rPh>
    <phoneticPr fontId="16"/>
  </si>
  <si>
    <t>22目　雑収</t>
    <rPh sb="2" eb="3">
      <t>モク</t>
    </rPh>
    <rPh sb="4" eb="5">
      <t>ザツ</t>
    </rPh>
    <rPh sb="5" eb="6">
      <t>シュウ</t>
    </rPh>
    <phoneticPr fontId="16"/>
  </si>
  <si>
    <t>1節　雑収</t>
    <rPh sb="1" eb="2">
      <t>セツ</t>
    </rPh>
    <rPh sb="3" eb="4">
      <t>ザツ</t>
    </rPh>
    <rPh sb="4" eb="5">
      <t>シュウ</t>
    </rPh>
    <phoneticPr fontId="16"/>
  </si>
  <si>
    <t>広告収入、私用光熱水費に係る収入等</t>
    <rPh sb="5" eb="6">
      <t>ワタクシ</t>
    </rPh>
    <rPh sb="6" eb="7">
      <t>ヨウ</t>
    </rPh>
    <rPh sb="7" eb="11">
      <t>コウネツスイヒ</t>
    </rPh>
    <rPh sb="12" eb="13">
      <t>カカ</t>
    </rPh>
    <rPh sb="14" eb="16">
      <t>シュウニュウ</t>
    </rPh>
    <phoneticPr fontId="16"/>
  </si>
  <si>
    <t>■■収入</t>
    <rPh sb="2" eb="4">
      <t>シュウニュウ</t>
    </rPh>
    <phoneticPr fontId="16"/>
  </si>
  <si>
    <t>▲▲収入</t>
    <rPh sb="2" eb="4">
      <t>シュウニュウ</t>
    </rPh>
    <phoneticPr fontId="16"/>
  </si>
  <si>
    <t>2　本様式については、メール等での提出は不要とし、システム上のステータスを「財政局主計担当」へ遷移させること。</t>
    <rPh sb="2" eb="3">
      <t>ホン</t>
    </rPh>
    <rPh sb="3" eb="5">
      <t>ヨウシキ</t>
    </rPh>
    <rPh sb="14" eb="15">
      <t>トウ</t>
    </rPh>
    <rPh sb="17" eb="19">
      <t>テイシュツ</t>
    </rPh>
    <rPh sb="20" eb="22">
      <t>フヨウ</t>
    </rPh>
    <rPh sb="29" eb="30">
      <t>ジョウ</t>
    </rPh>
    <rPh sb="38" eb="41">
      <t>ザイセイキョク</t>
    </rPh>
    <rPh sb="41" eb="43">
      <t>シュケイ</t>
    </rPh>
    <rPh sb="43" eb="45">
      <t>タントウ</t>
    </rPh>
    <rPh sb="47" eb="49">
      <t>センイ</t>
    </rPh>
    <phoneticPr fontId="16"/>
  </si>
  <si>
    <t>1　本様式は、各所属ごとの一般会計の歳入を款項目節別に総括したものであり、予算案プレス発表時に公表を予定していることから、</t>
    <rPh sb="2" eb="3">
      <t>ホン</t>
    </rPh>
    <rPh sb="3" eb="5">
      <t>ヨウシキ</t>
    </rPh>
    <rPh sb="7" eb="10">
      <t>カクショゾク</t>
    </rPh>
    <rPh sb="13" eb="15">
      <t>イッパン</t>
    </rPh>
    <rPh sb="15" eb="17">
      <t>カイケイ</t>
    </rPh>
    <rPh sb="18" eb="20">
      <t>サイニュウ</t>
    </rPh>
    <rPh sb="21" eb="22">
      <t>カン</t>
    </rPh>
    <rPh sb="22" eb="23">
      <t>コウ</t>
    </rPh>
    <rPh sb="23" eb="24">
      <t>モク</t>
    </rPh>
    <rPh sb="24" eb="25">
      <t>セツ</t>
    </rPh>
    <rPh sb="25" eb="26">
      <t>ベツ</t>
    </rPh>
    <rPh sb="27" eb="29">
      <t>ソウカツ</t>
    </rPh>
    <rPh sb="37" eb="39">
      <t>ヨサン</t>
    </rPh>
    <rPh sb="39" eb="40">
      <t>アン</t>
    </rPh>
    <rPh sb="43" eb="45">
      <t>ハッピョウ</t>
    </rPh>
    <rPh sb="45" eb="46">
      <t>ジ</t>
    </rPh>
    <rPh sb="47" eb="49">
      <t>コウヒョウ</t>
    </rPh>
    <rPh sb="50" eb="52">
      <t>ヨテイ</t>
    </rPh>
    <phoneticPr fontId="16"/>
  </si>
  <si>
    <t>本様式は各所属ごとの事業を款項目別に総括したものであり、12月算定段階、予算案プレス発表時に公表を予定していることから、</t>
    <rPh sb="0" eb="3">
      <t>ホンヨウシキ</t>
    </rPh>
    <rPh sb="4" eb="7">
      <t>カクショゾク</t>
    </rPh>
    <rPh sb="10" eb="12">
      <t>ジギョウ</t>
    </rPh>
    <rPh sb="13" eb="17">
      <t>カンコウモクベツ</t>
    </rPh>
    <rPh sb="18" eb="20">
      <t>ソウカツ</t>
    </rPh>
    <rPh sb="30" eb="31">
      <t>ガツ</t>
    </rPh>
    <rPh sb="31" eb="33">
      <t>サンテイ</t>
    </rPh>
    <rPh sb="33" eb="35">
      <t>ダンカイ</t>
    </rPh>
    <rPh sb="36" eb="38">
      <t>ヨサン</t>
    </rPh>
    <rPh sb="38" eb="39">
      <t>アン</t>
    </rPh>
    <rPh sb="42" eb="44">
      <t>ハッピョウ</t>
    </rPh>
    <rPh sb="44" eb="45">
      <t>ジ</t>
    </rPh>
    <rPh sb="46" eb="48">
      <t>コウヒョウ</t>
    </rPh>
    <rPh sb="49" eb="51">
      <t>ヨテイ</t>
    </rPh>
    <phoneticPr fontId="16"/>
  </si>
  <si>
    <t>令和5年度　当初</t>
    <rPh sb="0" eb="2">
      <t>レイワ</t>
    </rPh>
    <rPh sb="3" eb="5">
      <t>ネンド</t>
    </rPh>
    <rPh sb="6" eb="8">
      <t>トウショ</t>
    </rPh>
    <phoneticPr fontId="16"/>
  </si>
  <si>
    <t>令和6年度　当初</t>
    <rPh sb="0" eb="2">
      <t>レイワ</t>
    </rPh>
    <rPh sb="3" eb="5">
      <t>ネンド</t>
    </rPh>
    <rPh sb="6" eb="8">
      <t>トウショ</t>
    </rPh>
    <phoneticPr fontId="16"/>
  </si>
  <si>
    <t>令和7年度　当初</t>
    <rPh sb="0" eb="2">
      <t>レイワ</t>
    </rPh>
    <rPh sb="3" eb="5">
      <t>ネンド</t>
    </rPh>
    <rPh sb="6" eb="8">
      <t>トウショ</t>
    </rPh>
    <phoneticPr fontId="16"/>
  </si>
  <si>
    <t>令和8年度　当初</t>
    <rPh sb="0" eb="2">
      <t>レイワ</t>
    </rPh>
    <rPh sb="3" eb="5">
      <t>ネンド</t>
    </rPh>
    <rPh sb="6" eb="8">
      <t>トウショ</t>
    </rPh>
    <phoneticPr fontId="16"/>
  </si>
  <si>
    <t>令和9年度　当初</t>
    <rPh sb="0" eb="2">
      <t>レイワ</t>
    </rPh>
    <rPh sb="3" eb="5">
      <t>ネンド</t>
    </rPh>
    <rPh sb="6" eb="8">
      <t>トウショ</t>
    </rPh>
    <phoneticPr fontId="16"/>
  </si>
  <si>
    <t>令和11年度　見込</t>
    <rPh sb="0" eb="2">
      <t>レイワ</t>
    </rPh>
    <rPh sb="4" eb="6">
      <t>ネンド</t>
    </rPh>
    <rPh sb="7" eb="9">
      <t>ミコミ</t>
    </rPh>
    <phoneticPr fontId="16"/>
  </si>
  <si>
    <t>令和12年度　見込</t>
    <rPh sb="0" eb="2">
      <t>レイワ</t>
    </rPh>
    <rPh sb="4" eb="6">
      <t>ネンド</t>
    </rPh>
    <rPh sb="5" eb="6">
      <t>ド</t>
    </rPh>
    <rPh sb="7" eb="9">
      <t>ミコミ</t>
    </rPh>
    <phoneticPr fontId="16"/>
  </si>
  <si>
    <t>ＫＰＩ（評価指標）・ＫＧＩ（達成目標）</t>
    <rPh sb="4" eb="6">
      <t>ヒョウカ</t>
    </rPh>
    <rPh sb="6" eb="8">
      <t>シヒョウ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</si>
</sst>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quot;△ &quot;#,##0"/>
    <numFmt numFmtId="178" formatCode="\(#,##0\)"/>
    <numFmt numFmtId="179" formatCode="\(#,##0\);\(&quot;△ &quot;#,##0\)"/>
    <numFmt numFmtId="180" formatCode="0_ "/>
    <numFmt numFmtId="181" formatCode="#,##0.0;&quot;△ &quot;#,##0.0"/>
  </numFmts>
  <fonts count="5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1"/>
      <color theme="1"/>
      <name val="Meiryo UI"/>
      <family val="3"/>
      <charset val="128"/>
    </font>
    <font>
      <sz val="9"/>
      <color theme="1"/>
      <name val="Meiryo UI"/>
      <family val="3"/>
      <charset val="128"/>
    </font>
    <font>
      <b/>
      <sz val="9"/>
      <color theme="1"/>
      <name val="Meiryo UI"/>
      <family val="3"/>
      <charset val="128"/>
    </font>
    <font>
      <b/>
      <sz val="14"/>
      <color theme="1"/>
      <name val="Meiryo UI"/>
      <family val="3"/>
      <charset val="128"/>
    </font>
    <font>
      <sz val="12"/>
      <color theme="1"/>
      <name val="Meiryo UI"/>
      <family val="3"/>
      <charset val="128"/>
    </font>
    <font>
      <sz val="10.5"/>
      <name val="明朝体"/>
      <family val="3"/>
      <charset val="128"/>
    </font>
    <font>
      <sz val="10.5"/>
      <name val="ＭＳ 明朝"/>
      <family val="1"/>
      <charset val="128"/>
    </font>
    <font>
      <sz val="6"/>
      <name val="明朝体"/>
      <family val="3"/>
      <charset val="128"/>
    </font>
    <font>
      <u/>
      <sz val="10.5"/>
      <name val="ＭＳ 明朝"/>
      <family val="1"/>
      <charset val="128"/>
    </font>
    <font>
      <sz val="11"/>
      <name val="ＭＳ Ｐゴシック"/>
      <family val="3"/>
      <charset val="128"/>
    </font>
    <font>
      <sz val="9"/>
      <name val="ＭＳ 明朝"/>
      <family val="1"/>
      <charset val="128"/>
    </font>
    <font>
      <sz val="6"/>
      <name val="ＭＳ Ｐゴシック"/>
      <family val="3"/>
      <charset val="128"/>
    </font>
    <font>
      <sz val="10"/>
      <color theme="1"/>
      <name val="Meiryo UI"/>
      <family val="3"/>
      <charset val="128"/>
    </font>
    <font>
      <sz val="6"/>
      <name val="Yu Gothic"/>
      <family val="2"/>
      <charset val="128"/>
      <scheme val="minor"/>
    </font>
    <font>
      <b/>
      <i/>
      <sz val="10.5"/>
      <name val="ＭＳ 明朝"/>
      <family val="1"/>
      <charset val="128"/>
    </font>
    <font>
      <sz val="12"/>
      <name val="ＭＳ Ｐゴシック"/>
      <family val="3"/>
      <charset val="128"/>
    </font>
    <font>
      <sz val="10.5"/>
      <name val="ＭＳ Ｐゴシック"/>
      <family val="3"/>
      <charset val="128"/>
    </font>
    <font>
      <u/>
      <sz val="10.5"/>
      <name val="ＭＳ Ｐゴシック"/>
      <family val="3"/>
      <charset val="128"/>
    </font>
    <font>
      <sz val="9"/>
      <name val="ＭＳ Ｐゴシック"/>
      <family val="3"/>
      <charset val="128"/>
    </font>
    <font>
      <sz val="10"/>
      <name val="ＭＳ Ｐゴシック"/>
      <family val="3"/>
      <charset val="128"/>
    </font>
    <font>
      <u/>
      <sz val="11"/>
      <name val="ＭＳ Ｐゴシック"/>
      <family val="3"/>
      <charset val="128"/>
    </font>
    <font>
      <sz val="9"/>
      <color indexed="81"/>
      <name val="ＭＳ Ｐゴシック"/>
      <family val="3"/>
      <charset val="128"/>
    </font>
    <font>
      <strike/>
      <sz val="10.5"/>
      <name val="ＭＳ Ｐゴシック"/>
      <family val="3"/>
      <charset val="128"/>
    </font>
    <font>
      <b/>
      <sz val="16"/>
      <name val="ＭＳ Ｐゴシック"/>
      <family val="3"/>
      <charset val="128"/>
    </font>
    <font>
      <u/>
      <sz val="11"/>
      <color theme="1"/>
      <name val="Yu Gothic"/>
      <family val="2"/>
      <scheme val="minor"/>
    </font>
    <font>
      <sz val="10"/>
      <color theme="0"/>
      <name val="ＭＳ Ｐゴシック"/>
      <family val="3"/>
      <charset val="128"/>
    </font>
    <font>
      <sz val="8"/>
      <name val="ＭＳ Ｐゴシック"/>
      <family val="3"/>
      <charset val="128"/>
    </font>
    <font>
      <u/>
      <sz val="9"/>
      <name val="ＭＳ Ｐゴシック"/>
      <family val="3"/>
      <charset val="128"/>
    </font>
    <font>
      <sz val="6"/>
      <name val="ＭＳ ゴシック"/>
      <family val="2"/>
      <charset val="128"/>
    </font>
    <font>
      <sz val="9"/>
      <name val="ＭＳ Ｐ明朝"/>
      <family val="1"/>
      <charset val="128"/>
    </font>
    <font>
      <sz val="12"/>
      <name val="ＭＳ ゴシック"/>
      <family val="3"/>
      <charset val="128"/>
    </font>
    <font>
      <sz val="10.5"/>
      <name val="ＭＳ ゴシック"/>
      <family val="3"/>
      <charset val="128"/>
    </font>
    <font>
      <sz val="10"/>
      <name val="ＭＳ ゴシック"/>
      <family val="3"/>
      <charset val="128"/>
    </font>
    <font>
      <sz val="11"/>
      <name val="ＭＳ ゴシック"/>
      <family val="3"/>
      <charset val="128"/>
    </font>
    <font>
      <b/>
      <sz val="14"/>
      <name val="ＭＳ ゴシック"/>
      <family val="3"/>
      <charset val="128"/>
    </font>
    <font>
      <u/>
      <sz val="10.5"/>
      <name val="ＭＳ ゴシック"/>
      <family val="3"/>
      <charset val="128"/>
    </font>
    <font>
      <sz val="9"/>
      <name val="ＭＳ ゴシック"/>
      <family val="3"/>
      <charset val="128"/>
    </font>
    <font>
      <b/>
      <sz val="11"/>
      <name val="ＭＳ ゴシック"/>
      <family val="3"/>
      <charset val="128"/>
    </font>
    <font>
      <b/>
      <sz val="10"/>
      <name val="ＭＳ ゴシック"/>
      <family val="3"/>
      <charset val="128"/>
    </font>
    <font>
      <u/>
      <sz val="12"/>
      <name val="ＭＳ ゴシック"/>
      <family val="3"/>
      <charset val="128"/>
    </font>
    <font>
      <u/>
      <sz val="9"/>
      <name val="ＭＳ 明朝"/>
      <family val="1"/>
      <charset val="128"/>
    </font>
    <font>
      <b/>
      <sz val="12"/>
      <color theme="1"/>
      <name val="Meiryo UI"/>
      <family val="3"/>
      <charset val="128"/>
    </font>
    <font>
      <b/>
      <sz val="18"/>
      <color theme="1"/>
      <name val="Meiryo UI"/>
      <family val="3"/>
      <charset val="128"/>
    </font>
    <font>
      <sz val="18"/>
      <color theme="1"/>
      <name val="Meiryo UI"/>
      <family val="3"/>
      <charset val="128"/>
    </font>
    <font>
      <sz val="11"/>
      <name val="Meiryo UI"/>
      <family val="3"/>
      <charset val="128"/>
    </font>
    <font>
      <sz val="9"/>
      <name val="Meiryo UI"/>
      <family val="3"/>
      <charset val="128"/>
    </font>
    <font>
      <b/>
      <sz val="16"/>
      <name val="Meiryo UI"/>
      <family val="3"/>
      <charset val="128"/>
    </font>
    <font>
      <sz val="8"/>
      <name val="Meiryo UI"/>
      <family val="3"/>
      <charset val="128"/>
    </font>
    <font>
      <sz val="14"/>
      <name val="Meiryo UI"/>
      <family val="3"/>
      <charset val="128"/>
    </font>
    <font>
      <sz val="8"/>
      <name val="ＭＳ 明朝"/>
      <family val="1"/>
      <charset val="128"/>
    </font>
  </fonts>
  <fills count="10">
    <fill>
      <patternFill patternType="none"/>
    </fill>
    <fill>
      <patternFill patternType="gray125"/>
    </fill>
    <fill>
      <patternFill patternType="solid">
        <fgColor rgb="FF99FF99"/>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1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style="mediumDashed">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auto="1"/>
      </right>
      <top style="thin">
        <color auto="1"/>
      </top>
      <bottom/>
      <diagonal/>
    </border>
    <border>
      <left/>
      <right style="hair">
        <color auto="1"/>
      </right>
      <top/>
      <bottom style="hair">
        <color auto="1"/>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bottom style="hair">
        <color auto="1"/>
      </bottom>
      <diagonal/>
    </border>
    <border>
      <left/>
      <right style="hair">
        <color auto="1"/>
      </right>
      <top/>
      <bottom/>
      <diagonal/>
    </border>
    <border>
      <left style="thin">
        <color auto="1"/>
      </left>
      <right style="hair">
        <color auto="1"/>
      </right>
      <top/>
      <bottom/>
      <diagonal/>
    </border>
    <border>
      <left style="hair">
        <color auto="1"/>
      </left>
      <right style="thin">
        <color auto="1"/>
      </right>
      <top/>
      <bottom style="hair">
        <color auto="1"/>
      </bottom>
      <diagonal/>
    </border>
    <border>
      <left/>
      <right style="hair">
        <color auto="1"/>
      </right>
      <top/>
      <bottom style="thin">
        <color indexed="64"/>
      </bottom>
      <diagonal/>
    </border>
    <border>
      <left style="thin">
        <color indexed="64"/>
      </left>
      <right/>
      <top style="hair">
        <color indexed="64"/>
      </top>
      <bottom/>
      <diagonal/>
    </border>
    <border>
      <left style="hair">
        <color auto="1"/>
      </left>
      <right/>
      <top/>
      <bottom style="thin">
        <color auto="1"/>
      </bottom>
      <diagonal/>
    </border>
    <border diagonalUp="1">
      <left style="hair">
        <color auto="1"/>
      </left>
      <right style="hair">
        <color auto="1"/>
      </right>
      <top style="hair">
        <color auto="1"/>
      </top>
      <bottom style="hair">
        <color auto="1"/>
      </bottom>
      <diagonal style="hair">
        <color auto="1"/>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hair">
        <color auto="1"/>
      </left>
      <right style="hair">
        <color auto="1"/>
      </right>
      <top/>
      <bottom/>
      <diagonal/>
    </border>
    <border>
      <left style="hair">
        <color auto="1"/>
      </left>
      <right style="thin">
        <color auto="1"/>
      </right>
      <top/>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auto="1"/>
      </top>
      <bottom/>
      <diagonal/>
    </border>
    <border>
      <left style="hair">
        <color indexed="64"/>
      </left>
      <right/>
      <top/>
      <bottom/>
      <diagonal/>
    </border>
    <border>
      <left style="hair">
        <color auto="1"/>
      </left>
      <right style="hair">
        <color auto="1"/>
      </right>
      <top style="mediumDashed">
        <color auto="1"/>
      </top>
      <bottom style="hair">
        <color auto="1"/>
      </bottom>
      <diagonal/>
    </border>
    <border>
      <left style="hair">
        <color auto="1"/>
      </left>
      <right style="thin">
        <color auto="1"/>
      </right>
      <top style="double">
        <color auto="1"/>
      </top>
      <bottom style="hair">
        <color auto="1"/>
      </bottom>
      <diagonal/>
    </border>
    <border>
      <left style="hair">
        <color auto="1"/>
      </left>
      <right style="thin">
        <color auto="1"/>
      </right>
      <top style="thin">
        <color auto="1"/>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auto="1"/>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ck">
        <color indexed="64"/>
      </left>
      <right style="thin">
        <color indexed="64"/>
      </right>
      <top style="dotted">
        <color indexed="64"/>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3">
    <xf numFmtId="0" fontId="0" fillId="0" borderId="0"/>
    <xf numFmtId="38" fontId="3" fillId="0" borderId="0" applyFont="0" applyFill="0" applyBorder="0" applyAlignment="0" applyProtection="0">
      <alignment vertical="center"/>
    </xf>
    <xf numFmtId="0" fontId="10" fillId="0" borderId="0"/>
    <xf numFmtId="0" fontId="14" fillId="0" borderId="0"/>
    <xf numFmtId="0" fontId="10" fillId="0" borderId="0"/>
    <xf numFmtId="0" fontId="10" fillId="0" borderId="0"/>
    <xf numFmtId="38" fontId="14" fillId="0" borderId="0" applyFont="0" applyFill="0" applyBorder="0" applyAlignment="0" applyProtection="0"/>
    <xf numFmtId="0" fontId="14" fillId="0" borderId="0"/>
    <xf numFmtId="0" fontId="10" fillId="0" borderId="0"/>
    <xf numFmtId="0" fontId="3" fillId="0" borderId="0"/>
    <xf numFmtId="0" fontId="2" fillId="0" borderId="0">
      <alignment vertical="center"/>
    </xf>
    <xf numFmtId="0" fontId="14" fillId="0" borderId="0"/>
    <xf numFmtId="0" fontId="1" fillId="0" borderId="0">
      <alignment vertical="center"/>
    </xf>
  </cellStyleXfs>
  <cellXfs count="761">
    <xf numFmtId="0" fontId="0" fillId="0" borderId="0" xfId="0"/>
    <xf numFmtId="176" fontId="8" fillId="0" borderId="0" xfId="1" applyNumberFormat="1" applyFont="1" applyBorder="1" applyAlignment="1"/>
    <xf numFmtId="176" fontId="6" fillId="0" borderId="0" xfId="1" applyNumberFormat="1" applyFont="1" applyBorder="1" applyAlignment="1"/>
    <xf numFmtId="176" fontId="6" fillId="0" borderId="0" xfId="1" applyNumberFormat="1" applyFont="1" applyBorder="1" applyAlignment="1">
      <alignment horizontal="right"/>
    </xf>
    <xf numFmtId="176" fontId="5" fillId="0" borderId="0" xfId="1" applyNumberFormat="1" applyFont="1" applyBorder="1" applyAlignment="1">
      <alignment horizontal="center"/>
    </xf>
    <xf numFmtId="176" fontId="6" fillId="0" borderId="21" xfId="1" applyNumberFormat="1" applyFont="1" applyBorder="1" applyAlignment="1"/>
    <xf numFmtId="176" fontId="6" fillId="0" borderId="22" xfId="1" applyNumberFormat="1" applyFont="1" applyBorder="1" applyAlignment="1"/>
    <xf numFmtId="176" fontId="6" fillId="0" borderId="3" xfId="1" applyNumberFormat="1" applyFont="1" applyBorder="1" applyAlignment="1"/>
    <xf numFmtId="176" fontId="6" fillId="0" borderId="0" xfId="1" applyNumberFormat="1" applyFont="1" applyBorder="1" applyAlignment="1">
      <alignment horizontal="center"/>
    </xf>
    <xf numFmtId="176" fontId="6" fillId="0" borderId="0" xfId="1" applyNumberFormat="1" applyFont="1" applyBorder="1" applyAlignment="1">
      <alignment shrinkToFit="1"/>
    </xf>
    <xf numFmtId="176" fontId="6" fillId="3" borderId="15" xfId="1" applyNumberFormat="1" applyFont="1" applyFill="1" applyBorder="1" applyAlignment="1">
      <alignment shrinkToFit="1"/>
    </xf>
    <xf numFmtId="176" fontId="6" fillId="3" borderId="23" xfId="1" applyNumberFormat="1" applyFont="1" applyFill="1" applyBorder="1" applyAlignment="1"/>
    <xf numFmtId="176" fontId="6" fillId="3" borderId="24" xfId="1" applyNumberFormat="1" applyFont="1" applyFill="1" applyBorder="1" applyAlignment="1"/>
    <xf numFmtId="176" fontId="7" fillId="4" borderId="21" xfId="1" applyNumberFormat="1" applyFont="1" applyFill="1" applyBorder="1" applyAlignment="1"/>
    <xf numFmtId="176" fontId="6" fillId="4" borderId="22" xfId="1" applyNumberFormat="1" applyFont="1" applyFill="1" applyBorder="1" applyAlignment="1"/>
    <xf numFmtId="176" fontId="6" fillId="4" borderId="24" xfId="1" applyNumberFormat="1" applyFont="1" applyFill="1" applyBorder="1" applyAlignment="1"/>
    <xf numFmtId="176" fontId="6" fillId="0" borderId="18" xfId="1" applyNumberFormat="1" applyFont="1" applyBorder="1" applyAlignment="1">
      <alignment shrinkToFit="1"/>
    </xf>
    <xf numFmtId="176" fontId="9" fillId="0" borderId="0" xfId="1" applyNumberFormat="1" applyFont="1" applyBorder="1" applyAlignment="1">
      <alignment horizontal="right" vertical="top" shrinkToFit="1"/>
    </xf>
    <xf numFmtId="176" fontId="7" fillId="0" borderId="0" xfId="1" applyNumberFormat="1" applyFont="1" applyBorder="1" applyAlignment="1">
      <alignment horizontal="center" shrinkToFit="1"/>
    </xf>
    <xf numFmtId="176" fontId="6" fillId="0" borderId="0" xfId="1" applyNumberFormat="1" applyFont="1" applyBorder="1" applyAlignment="1">
      <alignment horizontal="center" shrinkToFit="1"/>
    </xf>
    <xf numFmtId="176" fontId="6" fillId="0" borderId="15" xfId="1" applyNumberFormat="1" applyFont="1" applyBorder="1" applyAlignment="1">
      <alignment shrinkToFit="1"/>
    </xf>
    <xf numFmtId="176" fontId="6" fillId="0" borderId="4" xfId="1" applyNumberFormat="1" applyFont="1" applyBorder="1" applyAlignment="1">
      <alignment shrinkToFit="1"/>
    </xf>
    <xf numFmtId="176" fontId="6" fillId="0" borderId="16" xfId="1" applyNumberFormat="1" applyFont="1" applyBorder="1" applyAlignment="1">
      <alignment shrinkToFit="1"/>
    </xf>
    <xf numFmtId="176" fontId="6" fillId="0" borderId="19" xfId="1" applyNumberFormat="1" applyFont="1" applyBorder="1" applyAlignment="1">
      <alignment shrinkToFit="1"/>
    </xf>
    <xf numFmtId="176" fontId="6" fillId="0" borderId="25" xfId="1" applyNumberFormat="1" applyFont="1" applyBorder="1" applyAlignment="1"/>
    <xf numFmtId="176" fontId="6" fillId="0" borderId="26" xfId="1" applyNumberFormat="1" applyFont="1" applyBorder="1" applyAlignment="1"/>
    <xf numFmtId="176" fontId="6" fillId="0" borderId="27" xfId="1" applyNumberFormat="1" applyFont="1" applyBorder="1" applyAlignment="1"/>
    <xf numFmtId="176" fontId="6" fillId="0" borderId="27" xfId="1" applyNumberFormat="1" applyFont="1" applyFill="1" applyBorder="1" applyAlignment="1"/>
    <xf numFmtId="176" fontId="6" fillId="0" borderId="25" xfId="1" applyNumberFormat="1" applyFont="1" applyFill="1" applyBorder="1" applyAlignment="1"/>
    <xf numFmtId="176" fontId="6" fillId="0" borderId="8" xfId="1" applyNumberFormat="1" applyFont="1" applyBorder="1" applyAlignment="1">
      <alignment shrinkToFit="1"/>
    </xf>
    <xf numFmtId="176" fontId="6" fillId="3" borderId="8" xfId="1" applyNumberFormat="1" applyFont="1" applyFill="1" applyBorder="1" applyAlignment="1">
      <alignment shrinkToFit="1"/>
    </xf>
    <xf numFmtId="176" fontId="6" fillId="3" borderId="9" xfId="1" applyNumberFormat="1" applyFont="1" applyFill="1" applyBorder="1" applyAlignment="1">
      <alignment shrinkToFit="1"/>
    </xf>
    <xf numFmtId="176" fontId="6" fillId="3" borderId="10" xfId="1" applyNumberFormat="1" applyFont="1" applyFill="1" applyBorder="1" applyAlignment="1">
      <alignment shrinkToFit="1"/>
    </xf>
    <xf numFmtId="176" fontId="6" fillId="3" borderId="11" xfId="1" applyNumberFormat="1" applyFont="1" applyFill="1" applyBorder="1" applyAlignment="1">
      <alignment shrinkToFit="1"/>
    </xf>
    <xf numFmtId="176" fontId="6" fillId="0" borderId="31" xfId="1" applyNumberFormat="1" applyFont="1" applyBorder="1" applyAlignment="1"/>
    <xf numFmtId="176" fontId="6" fillId="0" borderId="31" xfId="1" applyNumberFormat="1" applyFont="1" applyFill="1" applyBorder="1" applyAlignment="1"/>
    <xf numFmtId="176" fontId="6" fillId="0" borderId="13" xfId="1" applyNumberFormat="1" applyFont="1" applyBorder="1" applyAlignment="1"/>
    <xf numFmtId="176" fontId="6" fillId="0" borderId="33" xfId="1" applyNumberFormat="1" applyFont="1" applyBorder="1" applyAlignment="1">
      <alignment shrinkToFit="1"/>
    </xf>
    <xf numFmtId="176" fontId="6" fillId="0" borderId="34" xfId="1" applyNumberFormat="1" applyFont="1" applyBorder="1" applyAlignment="1">
      <alignment shrinkToFit="1"/>
    </xf>
    <xf numFmtId="176" fontId="6" fillId="0" borderId="8" xfId="1" applyNumberFormat="1" applyFont="1" applyBorder="1" applyAlignment="1">
      <alignment horizontal="center" vertical="center" wrapText="1"/>
    </xf>
    <xf numFmtId="176" fontId="6" fillId="0" borderId="35" xfId="1" applyNumberFormat="1" applyFont="1" applyBorder="1" applyAlignment="1"/>
    <xf numFmtId="176" fontId="6" fillId="0" borderId="12" xfId="1" applyNumberFormat="1" applyFont="1" applyBorder="1" applyAlignment="1"/>
    <xf numFmtId="176" fontId="6" fillId="0" borderId="37" xfId="1" applyNumberFormat="1" applyFont="1" applyBorder="1" applyAlignment="1"/>
    <xf numFmtId="176" fontId="6" fillId="0" borderId="13" xfId="1" applyNumberFormat="1" applyFont="1" applyBorder="1" applyAlignment="1">
      <alignment horizontal="center" vertical="center" wrapText="1"/>
    </xf>
    <xf numFmtId="176" fontId="6" fillId="0" borderId="32" xfId="1" applyNumberFormat="1" applyFont="1" applyBorder="1" applyAlignment="1">
      <alignment shrinkToFit="1"/>
    </xf>
    <xf numFmtId="176" fontId="6" fillId="3" borderId="38" xfId="1" applyNumberFormat="1" applyFont="1" applyFill="1" applyBorder="1" applyAlignment="1">
      <alignment shrinkToFit="1"/>
    </xf>
    <xf numFmtId="176" fontId="7" fillId="3" borderId="40" xfId="1" applyNumberFormat="1" applyFont="1" applyFill="1" applyBorder="1" applyAlignment="1"/>
    <xf numFmtId="176" fontId="6" fillId="3" borderId="28" xfId="1" applyNumberFormat="1" applyFont="1" applyFill="1" applyBorder="1" applyAlignment="1"/>
    <xf numFmtId="176" fontId="6" fillId="3" borderId="31" xfId="1" applyNumberFormat="1" applyFont="1" applyFill="1" applyBorder="1" applyAlignment="1"/>
    <xf numFmtId="176" fontId="6" fillId="0" borderId="29" xfId="1" applyNumberFormat="1" applyFont="1" applyBorder="1" applyAlignment="1">
      <alignment horizontal="center"/>
    </xf>
    <xf numFmtId="176" fontId="6" fillId="0" borderId="36" xfId="1" applyNumberFormat="1" applyFont="1" applyBorder="1" applyAlignment="1">
      <alignment horizontal="center"/>
    </xf>
    <xf numFmtId="176" fontId="6" fillId="3" borderId="8" xfId="1" applyNumberFormat="1" applyFont="1" applyFill="1" applyBorder="1" applyAlignment="1">
      <alignment horizontal="center"/>
    </xf>
    <xf numFmtId="176" fontId="6" fillId="0" borderId="32" xfId="1" applyNumberFormat="1" applyFont="1" applyBorder="1" applyAlignment="1">
      <alignment horizontal="center"/>
    </xf>
    <xf numFmtId="176" fontId="6" fillId="0" borderId="8" xfId="1" applyNumberFormat="1" applyFont="1" applyBorder="1" applyAlignment="1">
      <alignment horizontal="center"/>
    </xf>
    <xf numFmtId="176" fontId="6" fillId="0" borderId="8" xfId="1" applyNumberFormat="1" applyFont="1" applyFill="1" applyBorder="1" applyAlignment="1">
      <alignment horizontal="center"/>
    </xf>
    <xf numFmtId="176" fontId="6" fillId="3" borderId="10" xfId="1" applyNumberFormat="1" applyFont="1" applyFill="1" applyBorder="1" applyAlignment="1">
      <alignment horizontal="center"/>
    </xf>
    <xf numFmtId="176" fontId="6" fillId="3" borderId="14" xfId="1" applyNumberFormat="1" applyFont="1" applyFill="1" applyBorder="1" applyAlignment="1">
      <alignment shrinkToFit="1"/>
    </xf>
    <xf numFmtId="176" fontId="6" fillId="0" borderId="13" xfId="1" applyNumberFormat="1" applyFont="1" applyBorder="1" applyAlignment="1">
      <alignment shrinkToFit="1"/>
    </xf>
    <xf numFmtId="176" fontId="7" fillId="3" borderId="31" xfId="1" applyNumberFormat="1" applyFont="1" applyFill="1" applyBorder="1" applyAlignment="1">
      <alignment horizontal="center"/>
    </xf>
    <xf numFmtId="176" fontId="6" fillId="2" borderId="8" xfId="1" applyNumberFormat="1" applyFont="1" applyFill="1" applyBorder="1" applyAlignment="1">
      <alignment horizontal="center"/>
    </xf>
    <xf numFmtId="176" fontId="6" fillId="2" borderId="8" xfId="1" applyNumberFormat="1" applyFont="1" applyFill="1" applyBorder="1" applyAlignment="1">
      <alignment shrinkToFit="1"/>
    </xf>
    <xf numFmtId="176" fontId="6" fillId="2" borderId="9" xfId="1" applyNumberFormat="1" applyFont="1" applyFill="1" applyBorder="1" applyAlignment="1">
      <alignment shrinkToFit="1"/>
    </xf>
    <xf numFmtId="176" fontId="6" fillId="0" borderId="10" xfId="1" applyNumberFormat="1" applyFont="1" applyBorder="1" applyAlignment="1">
      <alignment horizontal="center"/>
    </xf>
    <xf numFmtId="176" fontId="6" fillId="0" borderId="10" xfId="1" applyNumberFormat="1" applyFont="1" applyFill="1" applyBorder="1" applyAlignment="1">
      <alignment shrinkToFit="1"/>
    </xf>
    <xf numFmtId="176" fontId="6" fillId="0" borderId="30" xfId="1" applyNumberFormat="1" applyFont="1" applyBorder="1" applyAlignment="1">
      <alignment horizontal="center"/>
    </xf>
    <xf numFmtId="176" fontId="7" fillId="2" borderId="40" xfId="1" applyNumberFormat="1" applyFont="1" applyFill="1" applyBorder="1" applyAlignment="1"/>
    <xf numFmtId="176" fontId="6" fillId="2" borderId="28" xfId="1" applyNumberFormat="1" applyFont="1" applyFill="1" applyBorder="1" applyAlignment="1"/>
    <xf numFmtId="176" fontId="6" fillId="2" borderId="31" xfId="1" applyNumberFormat="1" applyFont="1" applyFill="1" applyBorder="1" applyAlignment="1"/>
    <xf numFmtId="176" fontId="6" fillId="0" borderId="41" xfId="1" applyNumberFormat="1" applyFont="1" applyFill="1" applyBorder="1" applyAlignment="1"/>
    <xf numFmtId="176" fontId="6" fillId="0" borderId="39" xfId="1" applyNumberFormat="1" applyFont="1" applyFill="1" applyBorder="1" applyAlignment="1"/>
    <xf numFmtId="176" fontId="6" fillId="2" borderId="14" xfId="1" applyNumberFormat="1" applyFont="1" applyFill="1" applyBorder="1" applyAlignment="1">
      <alignment shrinkToFit="1"/>
    </xf>
    <xf numFmtId="176" fontId="6" fillId="0" borderId="42" xfId="1" applyNumberFormat="1" applyFont="1" applyBorder="1" applyAlignment="1">
      <alignment shrinkToFit="1"/>
    </xf>
    <xf numFmtId="176" fontId="6" fillId="3" borderId="42" xfId="1" applyNumberFormat="1" applyFont="1" applyFill="1" applyBorder="1" applyAlignment="1">
      <alignment shrinkToFit="1"/>
    </xf>
    <xf numFmtId="0" fontId="11" fillId="0" borderId="0" xfId="2" applyFont="1" applyAlignment="1">
      <alignment vertical="center"/>
    </xf>
    <xf numFmtId="0" fontId="11" fillId="0" borderId="0" xfId="2" applyFont="1" applyAlignment="1">
      <alignment horizontal="right" vertical="center"/>
    </xf>
    <xf numFmtId="0" fontId="11" fillId="0" borderId="43" xfId="2" applyFont="1" applyBorder="1" applyAlignment="1">
      <alignment vertical="center"/>
    </xf>
    <xf numFmtId="0" fontId="11" fillId="0" borderId="47" xfId="2" applyFont="1" applyBorder="1" applyAlignment="1">
      <alignment vertical="center"/>
    </xf>
    <xf numFmtId="0" fontId="11" fillId="0" borderId="48" xfId="2" applyFont="1" applyBorder="1" applyAlignment="1">
      <alignment vertical="center"/>
    </xf>
    <xf numFmtId="0" fontId="11" fillId="0" borderId="49" xfId="2" applyFont="1" applyBorder="1" applyAlignment="1">
      <alignment vertical="center"/>
    </xf>
    <xf numFmtId="0" fontId="11" fillId="0" borderId="51" xfId="2" applyFont="1" applyBorder="1" applyAlignment="1">
      <alignment horizontal="center" vertical="center"/>
    </xf>
    <xf numFmtId="0" fontId="11" fillId="0" borderId="3" xfId="2" applyFont="1" applyBorder="1" applyAlignment="1">
      <alignment vertical="center"/>
    </xf>
    <xf numFmtId="0" fontId="11" fillId="0" borderId="55" xfId="2" applyFont="1" applyBorder="1" applyAlignment="1">
      <alignment vertical="center"/>
    </xf>
    <xf numFmtId="0" fontId="11" fillId="0" borderId="56" xfId="2" applyFont="1" applyBorder="1" applyAlignment="1">
      <alignment vertical="center"/>
    </xf>
    <xf numFmtId="0" fontId="11" fillId="0" borderId="60" xfId="2" applyFont="1" applyBorder="1" applyAlignment="1">
      <alignment vertical="center"/>
    </xf>
    <xf numFmtId="0" fontId="11" fillId="0" borderId="52" xfId="2" applyFont="1" applyBorder="1" applyAlignment="1">
      <alignment vertical="center"/>
    </xf>
    <xf numFmtId="0" fontId="11" fillId="0" borderId="21" xfId="2" applyFont="1" applyBorder="1" applyAlignment="1">
      <alignment vertical="center"/>
    </xf>
    <xf numFmtId="0" fontId="11" fillId="0" borderId="53" xfId="2" applyFont="1" applyBorder="1" applyAlignment="1">
      <alignment vertical="center"/>
    </xf>
    <xf numFmtId="0" fontId="11" fillId="0" borderId="22" xfId="2" applyFont="1" applyBorder="1" applyAlignment="1">
      <alignment vertical="center"/>
    </xf>
    <xf numFmtId="0" fontId="11" fillId="0" borderId="61" xfId="2" applyFont="1" applyBorder="1" applyAlignment="1">
      <alignment vertical="center"/>
    </xf>
    <xf numFmtId="0" fontId="11" fillId="0" borderId="44" xfId="2" applyFont="1" applyBorder="1" applyAlignment="1">
      <alignment vertical="center"/>
    </xf>
    <xf numFmtId="0" fontId="11" fillId="0" borderId="45" xfId="2" applyFont="1" applyBorder="1" applyAlignment="1">
      <alignment vertical="center"/>
    </xf>
    <xf numFmtId="0" fontId="11" fillId="0" borderId="45" xfId="2" applyFont="1" applyBorder="1" applyAlignment="1">
      <alignment horizontal="center" vertical="center"/>
    </xf>
    <xf numFmtId="0" fontId="11" fillId="0" borderId="3" xfId="2" applyFont="1" applyBorder="1" applyAlignment="1">
      <alignment horizontal="center" vertical="center"/>
    </xf>
    <xf numFmtId="0" fontId="11" fillId="0" borderId="54" xfId="2" applyFont="1" applyBorder="1" applyAlignment="1">
      <alignment horizontal="center" vertical="center"/>
    </xf>
    <xf numFmtId="0" fontId="11" fillId="0" borderId="52" xfId="2" applyFont="1" applyBorder="1" applyAlignment="1">
      <alignment horizontal="center" vertical="center" wrapText="1"/>
    </xf>
    <xf numFmtId="0" fontId="11" fillId="0" borderId="0" xfId="2" applyFont="1" applyAlignment="1">
      <alignment horizontal="center" vertical="center" wrapText="1"/>
    </xf>
    <xf numFmtId="0" fontId="11" fillId="0" borderId="54" xfId="2" applyFont="1" applyBorder="1" applyAlignment="1">
      <alignment horizontal="center" vertical="center" wrapText="1"/>
    </xf>
    <xf numFmtId="0" fontId="11" fillId="0" borderId="62" xfId="2" applyFont="1" applyBorder="1" applyAlignment="1">
      <alignment vertical="center"/>
    </xf>
    <xf numFmtId="0" fontId="11" fillId="0" borderId="57" xfId="2" applyFont="1" applyBorder="1" applyAlignment="1">
      <alignment horizontal="center" vertical="center"/>
    </xf>
    <xf numFmtId="0" fontId="11" fillId="0" borderId="24" xfId="2" applyFont="1" applyBorder="1" applyAlignment="1">
      <alignment horizontal="center" vertical="center" wrapText="1"/>
    </xf>
    <xf numFmtId="0" fontId="11" fillId="0" borderId="58" xfId="2" applyFont="1" applyBorder="1" applyAlignment="1">
      <alignment horizontal="center" vertical="center" wrapText="1"/>
    </xf>
    <xf numFmtId="0" fontId="11" fillId="0" borderId="54" xfId="2" applyFont="1" applyBorder="1" applyAlignment="1">
      <alignment vertical="center"/>
    </xf>
    <xf numFmtId="0" fontId="15" fillId="0" borderId="0" xfId="3" applyFont="1" applyAlignment="1">
      <alignment vertical="center"/>
    </xf>
    <xf numFmtId="176" fontId="6" fillId="5" borderId="0" xfId="1" applyNumberFormat="1" applyFont="1" applyFill="1" applyBorder="1" applyAlignment="1"/>
    <xf numFmtId="176" fontId="6" fillId="3" borderId="8" xfId="1" applyNumberFormat="1" applyFont="1" applyFill="1" applyBorder="1" applyAlignment="1">
      <alignment vertical="center" shrinkToFit="1"/>
    </xf>
    <xf numFmtId="176" fontId="6" fillId="3" borderId="9" xfId="1" applyNumberFormat="1" applyFont="1" applyFill="1" applyBorder="1" applyAlignment="1">
      <alignment vertical="center" shrinkToFit="1"/>
    </xf>
    <xf numFmtId="176" fontId="6" fillId="3" borderId="14" xfId="1" applyNumberFormat="1" applyFont="1" applyFill="1" applyBorder="1" applyAlignment="1">
      <alignment vertical="center" shrinkToFit="1"/>
    </xf>
    <xf numFmtId="176" fontId="6" fillId="3" borderId="32" xfId="1" applyNumberFormat="1" applyFont="1" applyFill="1" applyBorder="1" applyAlignment="1">
      <alignment vertical="center" shrinkToFit="1"/>
    </xf>
    <xf numFmtId="176" fontId="6" fillId="3" borderId="38" xfId="1" applyNumberFormat="1" applyFont="1" applyFill="1" applyBorder="1" applyAlignment="1">
      <alignment vertical="center" shrinkToFit="1"/>
    </xf>
    <xf numFmtId="176" fontId="6" fillId="3" borderId="64" xfId="1" applyNumberFormat="1" applyFont="1" applyFill="1" applyBorder="1" applyAlignment="1">
      <alignment vertical="center" shrinkToFit="1"/>
    </xf>
    <xf numFmtId="176" fontId="6" fillId="3" borderId="65" xfId="1" applyNumberFormat="1" applyFont="1" applyFill="1" applyBorder="1" applyAlignment="1">
      <alignment vertical="center" shrinkToFit="1"/>
    </xf>
    <xf numFmtId="176" fontId="6" fillId="3" borderId="66" xfId="1" applyNumberFormat="1" applyFont="1" applyFill="1" applyBorder="1" applyAlignment="1">
      <alignment vertical="center" shrinkToFit="1"/>
    </xf>
    <xf numFmtId="176" fontId="6" fillId="3" borderId="67" xfId="1" applyNumberFormat="1" applyFont="1" applyFill="1" applyBorder="1" applyAlignment="1">
      <alignment vertical="center" shrinkToFit="1"/>
    </xf>
    <xf numFmtId="176" fontId="6" fillId="3" borderId="6" xfId="1" applyNumberFormat="1" applyFont="1" applyFill="1" applyBorder="1" applyAlignment="1">
      <alignment shrinkToFit="1"/>
    </xf>
    <xf numFmtId="176" fontId="6" fillId="0" borderId="0" xfId="1" applyNumberFormat="1" applyFont="1" applyFill="1" applyBorder="1" applyAlignment="1"/>
    <xf numFmtId="176" fontId="6" fillId="0" borderId="0" xfId="1" applyNumberFormat="1" applyFont="1" applyFill="1" applyBorder="1" applyAlignment="1">
      <alignment horizontal="center"/>
    </xf>
    <xf numFmtId="176" fontId="5" fillId="0" borderId="0" xfId="1" applyNumberFormat="1" applyFont="1" applyFill="1" applyBorder="1" applyAlignment="1">
      <alignment horizontal="center"/>
    </xf>
    <xf numFmtId="176" fontId="6" fillId="0" borderId="21" xfId="1" applyNumberFormat="1" applyFont="1" applyFill="1" applyBorder="1" applyAlignment="1"/>
    <xf numFmtId="176" fontId="6" fillId="0" borderId="22" xfId="1" applyNumberFormat="1" applyFont="1" applyFill="1" applyBorder="1" applyAlignment="1"/>
    <xf numFmtId="176" fontId="6" fillId="0" borderId="22" xfId="1" applyNumberFormat="1" applyFont="1" applyFill="1" applyBorder="1" applyAlignment="1">
      <alignment horizontal="center"/>
    </xf>
    <xf numFmtId="176" fontId="6" fillId="0" borderId="23" xfId="1" applyNumberFormat="1" applyFont="1" applyFill="1" applyBorder="1" applyAlignment="1"/>
    <xf numFmtId="176" fontId="6" fillId="0" borderId="24" xfId="1" applyNumberFormat="1" applyFont="1" applyFill="1" applyBorder="1" applyAlignment="1"/>
    <xf numFmtId="176" fontId="6" fillId="0" borderId="24" xfId="1" applyNumberFormat="1" applyFont="1" applyFill="1" applyBorder="1" applyAlignment="1">
      <alignment horizontal="center"/>
    </xf>
    <xf numFmtId="176" fontId="6" fillId="0" borderId="10" xfId="1" applyNumberFormat="1" applyFont="1" applyFill="1" applyBorder="1" applyAlignment="1">
      <alignment horizontal="center" vertical="center" wrapText="1"/>
    </xf>
    <xf numFmtId="176" fontId="6" fillId="0" borderId="64" xfId="1" applyNumberFormat="1" applyFont="1" applyFill="1" applyBorder="1" applyAlignment="1">
      <alignment vertical="center" shrinkToFit="1"/>
    </xf>
    <xf numFmtId="176" fontId="6" fillId="0" borderId="66" xfId="1" applyNumberFormat="1" applyFont="1" applyFill="1" applyBorder="1" applyAlignment="1">
      <alignment vertical="center" shrinkToFit="1"/>
    </xf>
    <xf numFmtId="176" fontId="7" fillId="0" borderId="0" xfId="1" applyNumberFormat="1" applyFont="1" applyFill="1" applyBorder="1" applyAlignment="1"/>
    <xf numFmtId="176" fontId="6" fillId="0" borderId="0" xfId="1" applyNumberFormat="1" applyFont="1" applyFill="1" applyBorder="1" applyAlignment="1">
      <alignment shrinkToFit="1"/>
    </xf>
    <xf numFmtId="176" fontId="5" fillId="0" borderId="0" xfId="1" applyNumberFormat="1" applyFont="1" applyFill="1" applyBorder="1" applyAlignment="1"/>
    <xf numFmtId="176" fontId="6" fillId="0" borderId="6" xfId="1" applyNumberFormat="1" applyFont="1" applyFill="1" applyBorder="1" applyAlignment="1">
      <alignment shrinkToFit="1"/>
    </xf>
    <xf numFmtId="176" fontId="6" fillId="0" borderId="8" xfId="1" applyNumberFormat="1" applyFont="1" applyFill="1" applyBorder="1" applyAlignment="1">
      <alignment shrinkToFit="1"/>
    </xf>
    <xf numFmtId="176" fontId="6" fillId="0" borderId="0" xfId="1" applyNumberFormat="1" applyFont="1" applyFill="1" applyBorder="1" applyAlignment="1">
      <alignment horizontal="right"/>
    </xf>
    <xf numFmtId="176" fontId="6" fillId="3" borderId="7" xfId="1" applyNumberFormat="1" applyFont="1" applyFill="1" applyBorder="1" applyAlignment="1">
      <alignment shrinkToFit="1"/>
    </xf>
    <xf numFmtId="176" fontId="6" fillId="0" borderId="10" xfId="1" quotePrefix="1" applyNumberFormat="1" applyFont="1" applyFill="1" applyBorder="1" applyAlignment="1">
      <alignment horizontal="center"/>
    </xf>
    <xf numFmtId="0" fontId="15" fillId="0" borderId="0" xfId="0" applyFont="1" applyAlignment="1">
      <alignment horizontal="right" vertical="center"/>
    </xf>
    <xf numFmtId="0" fontId="15" fillId="0" borderId="0" xfId="0" applyFont="1" applyAlignment="1">
      <alignment horizontal="left" vertical="center"/>
    </xf>
    <xf numFmtId="0" fontId="15" fillId="0" borderId="0" xfId="0" applyFont="1" applyAlignment="1">
      <alignment vertical="center"/>
    </xf>
    <xf numFmtId="176" fontId="6" fillId="3" borderId="8" xfId="1" applyNumberFormat="1" applyFont="1" applyFill="1" applyBorder="1" applyAlignment="1">
      <alignment horizontal="center" vertical="center"/>
    </xf>
    <xf numFmtId="176" fontId="6" fillId="0" borderId="32" xfId="1" applyNumberFormat="1" applyFont="1" applyBorder="1" applyAlignment="1">
      <alignment horizontal="center" vertical="center"/>
    </xf>
    <xf numFmtId="176" fontId="6" fillId="0" borderId="32" xfId="1" applyNumberFormat="1" applyFont="1" applyBorder="1" applyAlignment="1">
      <alignment vertical="center" shrinkToFit="1"/>
    </xf>
    <xf numFmtId="176" fontId="6" fillId="0" borderId="8" xfId="1" applyNumberFormat="1" applyFont="1" applyBorder="1" applyAlignment="1">
      <alignment horizontal="center" vertical="center"/>
    </xf>
    <xf numFmtId="176" fontId="6" fillId="0" borderId="8" xfId="1" applyNumberFormat="1" applyFont="1" applyBorder="1" applyAlignment="1">
      <alignment vertical="center" shrinkToFit="1"/>
    </xf>
    <xf numFmtId="176" fontId="6" fillId="0" borderId="8" xfId="1" applyNumberFormat="1" applyFont="1" applyFill="1" applyBorder="1" applyAlignment="1">
      <alignment horizontal="center" vertical="center"/>
    </xf>
    <xf numFmtId="176" fontId="6" fillId="0" borderId="13" xfId="1" applyNumberFormat="1" applyFont="1" applyBorder="1" applyAlignment="1">
      <alignment vertical="center" shrinkToFit="1"/>
    </xf>
    <xf numFmtId="176" fontId="6" fillId="0" borderId="18" xfId="1" applyNumberFormat="1" applyFont="1" applyBorder="1" applyAlignment="1">
      <alignment vertical="center" shrinkToFit="1"/>
    </xf>
    <xf numFmtId="176" fontId="6" fillId="0" borderId="34" xfId="1" applyNumberFormat="1" applyFont="1" applyBorder="1" applyAlignment="1">
      <alignment vertical="center" shrinkToFit="1"/>
    </xf>
    <xf numFmtId="176" fontId="6" fillId="0" borderId="33" xfId="1" applyNumberFormat="1" applyFont="1" applyBorder="1" applyAlignment="1">
      <alignment vertical="center" shrinkToFit="1"/>
    </xf>
    <xf numFmtId="176" fontId="6" fillId="3" borderId="15" xfId="1" applyNumberFormat="1" applyFont="1" applyFill="1" applyBorder="1" applyAlignment="1">
      <alignment vertical="center" shrinkToFit="1"/>
    </xf>
    <xf numFmtId="176" fontId="6" fillId="0" borderId="42" xfId="1" applyNumberFormat="1" applyFont="1" applyBorder="1" applyAlignment="1">
      <alignment vertical="center" shrinkToFit="1"/>
    </xf>
    <xf numFmtId="176" fontId="6" fillId="3" borderId="42" xfId="1" applyNumberFormat="1" applyFont="1" applyFill="1" applyBorder="1" applyAlignment="1">
      <alignment vertical="center" shrinkToFit="1"/>
    </xf>
    <xf numFmtId="176" fontId="6" fillId="3" borderId="10" xfId="1" applyNumberFormat="1" applyFont="1" applyFill="1" applyBorder="1" applyAlignment="1">
      <alignment horizontal="center" vertical="center"/>
    </xf>
    <xf numFmtId="176" fontId="6" fillId="3" borderId="10" xfId="1" applyNumberFormat="1" applyFont="1" applyFill="1" applyBorder="1" applyAlignment="1">
      <alignment vertical="center" shrinkToFit="1"/>
    </xf>
    <xf numFmtId="176" fontId="6" fillId="3" borderId="11" xfId="1" applyNumberFormat="1" applyFont="1" applyFill="1" applyBorder="1" applyAlignment="1">
      <alignment vertical="center" shrinkToFit="1"/>
    </xf>
    <xf numFmtId="176" fontId="7" fillId="3" borderId="3" xfId="1" applyNumberFormat="1" applyFont="1" applyFill="1" applyBorder="1" applyAlignment="1"/>
    <xf numFmtId="176" fontId="6" fillId="3" borderId="0" xfId="1" applyNumberFormat="1" applyFont="1" applyFill="1" applyBorder="1" applyAlignment="1"/>
    <xf numFmtId="176" fontId="6" fillId="3" borderId="36" xfId="1" applyNumberFormat="1" applyFont="1" applyFill="1" applyBorder="1" applyAlignment="1"/>
    <xf numFmtId="176" fontId="6" fillId="0" borderId="69" xfId="1" applyNumberFormat="1" applyFont="1" applyBorder="1" applyAlignment="1"/>
    <xf numFmtId="176" fontId="6" fillId="0" borderId="36" xfId="1" applyNumberFormat="1" applyFont="1" applyBorder="1" applyAlignment="1"/>
    <xf numFmtId="176" fontId="6" fillId="0" borderId="36" xfId="1" applyNumberFormat="1" applyFont="1" applyFill="1" applyBorder="1" applyAlignment="1"/>
    <xf numFmtId="176" fontId="6" fillId="0" borderId="64" xfId="1" applyNumberFormat="1" applyFont="1" applyBorder="1" applyAlignment="1"/>
    <xf numFmtId="176" fontId="6" fillId="0" borderId="69" xfId="1" applyNumberFormat="1" applyFont="1" applyFill="1" applyBorder="1" applyAlignment="1"/>
    <xf numFmtId="176" fontId="6" fillId="0" borderId="32" xfId="1" applyNumberFormat="1" applyFont="1" applyBorder="1" applyAlignment="1">
      <alignment horizontal="center" vertical="center" textRotation="255"/>
    </xf>
    <xf numFmtId="176" fontId="6" fillId="3" borderId="32" xfId="1" quotePrefix="1" applyNumberFormat="1" applyFont="1" applyFill="1" applyBorder="1" applyAlignment="1">
      <alignment horizontal="center" vertical="center"/>
    </xf>
    <xf numFmtId="176" fontId="6" fillId="3" borderId="3" xfId="1" applyNumberFormat="1" applyFont="1" applyFill="1" applyBorder="1" applyAlignment="1"/>
    <xf numFmtId="176" fontId="6" fillId="3" borderId="13" xfId="1" applyNumberFormat="1" applyFont="1" applyFill="1" applyBorder="1" applyAlignment="1">
      <alignment horizontal="center" vertical="center"/>
    </xf>
    <xf numFmtId="176" fontId="6" fillId="3" borderId="13" xfId="1" applyNumberFormat="1" applyFont="1" applyFill="1" applyBorder="1" applyAlignment="1">
      <alignment vertical="center" shrinkToFit="1"/>
    </xf>
    <xf numFmtId="176" fontId="6" fillId="0" borderId="70" xfId="1" applyNumberFormat="1" applyFont="1" applyBorder="1" applyAlignment="1">
      <alignment vertical="center" shrinkToFit="1"/>
    </xf>
    <xf numFmtId="176" fontId="6" fillId="3" borderId="71" xfId="1" applyNumberFormat="1" applyFont="1" applyFill="1" applyBorder="1" applyAlignment="1">
      <alignment vertical="center" shrinkToFit="1"/>
    </xf>
    <xf numFmtId="176" fontId="7" fillId="2" borderId="3" xfId="1" applyNumberFormat="1" applyFont="1" applyFill="1" applyBorder="1" applyAlignment="1"/>
    <xf numFmtId="176" fontId="6" fillId="2" borderId="0" xfId="1" applyNumberFormat="1" applyFont="1" applyFill="1" applyBorder="1" applyAlignment="1"/>
    <xf numFmtId="176" fontId="6" fillId="2" borderId="36" xfId="1" applyNumberFormat="1" applyFont="1" applyFill="1" applyBorder="1" applyAlignment="1"/>
    <xf numFmtId="176" fontId="6" fillId="4" borderId="68" xfId="1" applyNumberFormat="1" applyFont="1" applyFill="1" applyBorder="1" applyAlignment="1">
      <alignment horizontal="center"/>
    </xf>
    <xf numFmtId="176" fontId="6" fillId="4" borderId="68" xfId="1" applyNumberFormat="1" applyFont="1" applyFill="1" applyBorder="1" applyAlignment="1">
      <alignment shrinkToFit="1"/>
    </xf>
    <xf numFmtId="176" fontId="6" fillId="4" borderId="72" xfId="1" applyNumberFormat="1" applyFont="1" applyFill="1" applyBorder="1" applyAlignment="1">
      <alignment shrinkToFit="1"/>
    </xf>
    <xf numFmtId="176" fontId="6" fillId="0" borderId="23" xfId="1" applyNumberFormat="1" applyFont="1" applyBorder="1" applyAlignment="1"/>
    <xf numFmtId="176" fontId="7" fillId="4" borderId="3" xfId="1" applyNumberFormat="1" applyFont="1" applyFill="1" applyBorder="1" applyAlignment="1"/>
    <xf numFmtId="176" fontId="6" fillId="4" borderId="0" xfId="1" applyNumberFormat="1" applyFont="1" applyFill="1" applyBorder="1" applyAlignment="1"/>
    <xf numFmtId="176" fontId="6" fillId="4" borderId="36" xfId="1" applyNumberFormat="1" applyFont="1" applyFill="1" applyBorder="1" applyAlignment="1"/>
    <xf numFmtId="176" fontId="6" fillId="4" borderId="8" xfId="1" applyNumberFormat="1" applyFont="1" applyFill="1" applyBorder="1" applyAlignment="1">
      <alignment horizontal="center"/>
    </xf>
    <xf numFmtId="176" fontId="6" fillId="4" borderId="8" xfId="1" applyNumberFormat="1" applyFont="1" applyFill="1" applyBorder="1" applyAlignment="1">
      <alignment shrinkToFit="1"/>
    </xf>
    <xf numFmtId="176" fontId="6" fillId="4" borderId="9" xfId="1" applyNumberFormat="1" applyFont="1" applyFill="1" applyBorder="1" applyAlignment="1">
      <alignment shrinkToFit="1"/>
    </xf>
    <xf numFmtId="176" fontId="6" fillId="4" borderId="23" xfId="1" applyNumberFormat="1" applyFont="1" applyFill="1" applyBorder="1" applyAlignment="1"/>
    <xf numFmtId="176" fontId="6" fillId="4" borderId="73" xfId="1" applyNumberFormat="1" applyFont="1" applyFill="1" applyBorder="1" applyAlignment="1">
      <alignment horizontal="center"/>
    </xf>
    <xf numFmtId="176" fontId="6" fillId="4" borderId="73" xfId="1" applyNumberFormat="1" applyFont="1" applyFill="1" applyBorder="1" applyAlignment="1"/>
    <xf numFmtId="176" fontId="6" fillId="4" borderId="74" xfId="1" applyNumberFormat="1" applyFont="1" applyFill="1" applyBorder="1" applyAlignment="1"/>
    <xf numFmtId="176" fontId="6" fillId="3" borderId="32" xfId="1" quotePrefix="1" applyNumberFormat="1" applyFont="1" applyFill="1" applyBorder="1" applyAlignment="1">
      <alignment horizontal="center"/>
    </xf>
    <xf numFmtId="176" fontId="6" fillId="0" borderId="32" xfId="1" quotePrefix="1" applyNumberFormat="1" applyFont="1" applyFill="1" applyBorder="1" applyAlignment="1">
      <alignment horizontal="center"/>
    </xf>
    <xf numFmtId="176" fontId="6" fillId="3" borderId="13" xfId="1" applyNumberFormat="1" applyFont="1" applyFill="1" applyBorder="1" applyAlignment="1">
      <alignment horizontal="center"/>
    </xf>
    <xf numFmtId="176" fontId="6" fillId="3" borderId="13" xfId="1" applyNumberFormat="1" applyFont="1" applyFill="1" applyBorder="1" applyAlignment="1">
      <alignment shrinkToFit="1"/>
    </xf>
    <xf numFmtId="176" fontId="6" fillId="0" borderId="70" xfId="1" applyNumberFormat="1" applyFont="1" applyBorder="1" applyAlignment="1">
      <alignment shrinkToFit="1"/>
    </xf>
    <xf numFmtId="176" fontId="6" fillId="3" borderId="71" xfId="1" applyNumberFormat="1" applyFont="1" applyFill="1" applyBorder="1" applyAlignment="1">
      <alignment shrinkToFit="1"/>
    </xf>
    <xf numFmtId="176" fontId="6" fillId="2" borderId="58" xfId="1" applyNumberFormat="1" applyFont="1" applyFill="1" applyBorder="1" applyAlignment="1">
      <alignment shrinkToFit="1"/>
    </xf>
    <xf numFmtId="176" fontId="6" fillId="0" borderId="73" xfId="1" applyNumberFormat="1" applyFont="1" applyBorder="1" applyAlignment="1">
      <alignment shrinkToFit="1"/>
    </xf>
    <xf numFmtId="176" fontId="6" fillId="2" borderId="73" xfId="1" applyNumberFormat="1" applyFont="1" applyFill="1" applyBorder="1" applyAlignment="1">
      <alignment shrinkToFit="1"/>
    </xf>
    <xf numFmtId="0" fontId="11" fillId="0" borderId="0" xfId="4" applyFont="1"/>
    <xf numFmtId="0" fontId="11" fillId="0" borderId="0" xfId="4" applyFont="1" applyAlignment="1">
      <alignment horizontal="right"/>
    </xf>
    <xf numFmtId="0" fontId="11" fillId="0" borderId="0" xfId="4" applyFont="1" applyAlignment="1">
      <alignment vertical="center"/>
    </xf>
    <xf numFmtId="0" fontId="19" fillId="0" borderId="0" xfId="4" applyFont="1" applyAlignment="1">
      <alignment horizontal="right"/>
    </xf>
    <xf numFmtId="0" fontId="21" fillId="0" borderId="0" xfId="5" applyFont="1" applyAlignment="1">
      <alignment vertical="center"/>
    </xf>
    <xf numFmtId="0" fontId="21" fillId="0" borderId="0" xfId="5" applyFont="1" applyAlignment="1">
      <alignment horizontal="center" vertical="center"/>
    </xf>
    <xf numFmtId="0" fontId="22" fillId="0" borderId="0" xfId="5" applyFont="1" applyAlignment="1">
      <alignment horizontal="left" vertical="center"/>
    </xf>
    <xf numFmtId="0" fontId="22" fillId="0" borderId="0" xfId="5" applyFont="1" applyAlignment="1">
      <alignment horizontal="right" vertical="center"/>
    </xf>
    <xf numFmtId="0" fontId="23" fillId="0" borderId="0" xfId="5" applyFont="1" applyAlignment="1">
      <alignment horizontal="right" vertical="center" wrapText="1"/>
    </xf>
    <xf numFmtId="0" fontId="21" fillId="0" borderId="0" xfId="5" applyFont="1" applyAlignment="1">
      <alignment horizontal="right" vertical="center"/>
    </xf>
    <xf numFmtId="0" fontId="23" fillId="0" borderId="0" xfId="5" applyFont="1" applyAlignment="1">
      <alignment horizontal="right" vertical="center"/>
    </xf>
    <xf numFmtId="0" fontId="24" fillId="0" borderId="43" xfId="5" applyFont="1" applyBorder="1" applyAlignment="1">
      <alignment horizontal="center" vertical="center"/>
    </xf>
    <xf numFmtId="0" fontId="24" fillId="0" borderId="49" xfId="5" applyFont="1" applyBorder="1" applyAlignment="1">
      <alignment horizontal="center" vertical="center"/>
    </xf>
    <xf numFmtId="0" fontId="24" fillId="0" borderId="76" xfId="5" applyFont="1" applyBorder="1" applyAlignment="1">
      <alignment horizontal="center" vertical="center"/>
    </xf>
    <xf numFmtId="0" fontId="24" fillId="0" borderId="62" xfId="5" applyFont="1" applyBorder="1" applyAlignment="1">
      <alignment horizontal="center" vertical="center"/>
    </xf>
    <xf numFmtId="0" fontId="24" fillId="0" borderId="58" xfId="5" applyFont="1" applyBorder="1" applyAlignment="1">
      <alignment horizontal="center" vertical="center"/>
    </xf>
    <xf numFmtId="0" fontId="24" fillId="0" borderId="57" xfId="5" applyFont="1" applyBorder="1" applyAlignment="1">
      <alignment horizontal="center" vertical="center"/>
    </xf>
    <xf numFmtId="177" fontId="21" fillId="0" borderId="63" xfId="5" applyNumberFormat="1" applyFont="1" applyBorder="1" applyAlignment="1">
      <alignment vertical="center" shrinkToFit="1"/>
    </xf>
    <xf numFmtId="177" fontId="21" fillId="0" borderId="52" xfId="5" applyNumberFormat="1" applyFont="1" applyBorder="1" applyAlignment="1">
      <alignment horizontal="right" vertical="center" shrinkToFit="1"/>
    </xf>
    <xf numFmtId="0" fontId="21" fillId="0" borderId="61" xfId="3" applyFont="1" applyBorder="1" applyAlignment="1">
      <alignment vertical="center"/>
    </xf>
    <xf numFmtId="178" fontId="21" fillId="0" borderId="63" xfId="5" applyNumberFormat="1" applyFont="1" applyBorder="1" applyAlignment="1">
      <alignment vertical="center" shrinkToFit="1"/>
    </xf>
    <xf numFmtId="179" fontId="21" fillId="0" borderId="57" xfId="5" applyNumberFormat="1" applyFont="1" applyBorder="1" applyAlignment="1">
      <alignment vertical="center" shrinkToFit="1"/>
    </xf>
    <xf numFmtId="0" fontId="21" fillId="0" borderId="59" xfId="3" applyFont="1" applyBorder="1" applyAlignment="1">
      <alignment vertical="center"/>
    </xf>
    <xf numFmtId="177" fontId="21" fillId="0" borderId="52" xfId="5" applyNumberFormat="1" applyFont="1" applyBorder="1" applyAlignment="1">
      <alignment vertical="center" shrinkToFit="1"/>
    </xf>
    <xf numFmtId="178" fontId="21" fillId="0" borderId="57" xfId="5" applyNumberFormat="1" applyFont="1" applyBorder="1" applyAlignment="1">
      <alignment vertical="center" shrinkToFit="1"/>
    </xf>
    <xf numFmtId="177" fontId="21" fillId="0" borderId="61" xfId="5" applyNumberFormat="1" applyFont="1" applyBorder="1" applyAlignment="1">
      <alignment vertical="center" shrinkToFit="1"/>
    </xf>
    <xf numFmtId="178" fontId="21" fillId="0" borderId="59" xfId="5" applyNumberFormat="1" applyFont="1" applyBorder="1" applyAlignment="1">
      <alignment vertical="center" shrinkToFit="1"/>
    </xf>
    <xf numFmtId="179" fontId="21" fillId="0" borderId="59" xfId="5" applyNumberFormat="1" applyFont="1" applyBorder="1" applyAlignment="1">
      <alignment vertical="center" shrinkToFit="1"/>
    </xf>
    <xf numFmtId="38" fontId="21" fillId="0" borderId="61" xfId="6" applyFont="1" applyBorder="1" applyAlignment="1">
      <alignment vertical="center"/>
    </xf>
    <xf numFmtId="178" fontId="21" fillId="0" borderId="80" xfId="5" applyNumberFormat="1" applyFont="1" applyBorder="1" applyAlignment="1">
      <alignment vertical="center" shrinkToFit="1"/>
    </xf>
    <xf numFmtId="179" fontId="21" fillId="0" borderId="80" xfId="5" applyNumberFormat="1" applyFont="1" applyBorder="1" applyAlignment="1">
      <alignment vertical="center" shrinkToFit="1"/>
    </xf>
    <xf numFmtId="179" fontId="21" fillId="0" borderId="82" xfId="5" applyNumberFormat="1" applyFont="1" applyBorder="1" applyAlignment="1">
      <alignment vertical="center" shrinkToFit="1"/>
    </xf>
    <xf numFmtId="0" fontId="24" fillId="0" borderId="0" xfId="5" applyFont="1" applyAlignment="1">
      <alignment vertical="center"/>
    </xf>
    <xf numFmtId="0" fontId="21" fillId="0" borderId="0" xfId="5" applyFont="1" applyAlignment="1">
      <alignment horizontal="left" vertical="center"/>
    </xf>
    <xf numFmtId="0" fontId="14" fillId="0" borderId="0" xfId="3" applyAlignment="1">
      <alignment vertical="center"/>
    </xf>
    <xf numFmtId="0" fontId="14" fillId="0" borderId="0" xfId="3"/>
    <xf numFmtId="0" fontId="25" fillId="0" borderId="0" xfId="3" applyFont="1"/>
    <xf numFmtId="0" fontId="27" fillId="0" borderId="0" xfId="5" applyFont="1" applyAlignment="1">
      <alignment vertical="center"/>
    </xf>
    <xf numFmtId="0" fontId="28" fillId="0" borderId="0" xfId="7" applyFont="1"/>
    <xf numFmtId="0" fontId="21" fillId="0" borderId="0" xfId="7" applyFont="1"/>
    <xf numFmtId="0" fontId="21" fillId="0" borderId="0" xfId="8" applyFont="1" applyAlignment="1">
      <alignment horizontal="right" vertical="center"/>
    </xf>
    <xf numFmtId="0" fontId="21" fillId="0" borderId="0" xfId="7" applyFont="1" applyAlignment="1">
      <alignment horizontal="right"/>
    </xf>
    <xf numFmtId="0" fontId="22" fillId="0" borderId="0" xfId="8" applyFont="1" applyAlignment="1">
      <alignment horizontal="left" vertical="center"/>
    </xf>
    <xf numFmtId="0" fontId="30" fillId="0" borderId="0" xfId="5" applyFont="1" applyAlignment="1">
      <alignment horizontal="center" vertical="center"/>
    </xf>
    <xf numFmtId="0" fontId="21" fillId="0" borderId="48" xfId="7" applyFont="1" applyBorder="1" applyAlignment="1">
      <alignment horizontal="left" vertical="center"/>
    </xf>
    <xf numFmtId="0" fontId="21" fillId="0" borderId="0" xfId="7" applyFont="1" applyAlignment="1">
      <alignment horizontal="left" vertical="center"/>
    </xf>
    <xf numFmtId="0" fontId="20" fillId="0" borderId="0" xfId="7" applyFont="1" applyAlignment="1">
      <alignment vertical="center"/>
    </xf>
    <xf numFmtId="0" fontId="20" fillId="0" borderId="0" xfId="7" applyFont="1" applyAlignment="1">
      <alignment horizontal="left" vertical="center"/>
    </xf>
    <xf numFmtId="0" fontId="14" fillId="0" borderId="0" xfId="7" applyAlignment="1">
      <alignment horizontal="left" vertical="center"/>
    </xf>
    <xf numFmtId="0" fontId="21" fillId="0" borderId="86" xfId="7" applyFont="1" applyBorder="1" applyAlignment="1">
      <alignment horizontal="left" vertical="center"/>
    </xf>
    <xf numFmtId="0" fontId="20" fillId="0" borderId="48" xfId="7" applyFont="1" applyBorder="1" applyAlignment="1">
      <alignment vertical="center"/>
    </xf>
    <xf numFmtId="0" fontId="20" fillId="0" borderId="48" xfId="7" applyFont="1" applyBorder="1" applyAlignment="1">
      <alignment horizontal="left" vertical="center"/>
    </xf>
    <xf numFmtId="0" fontId="20" fillId="0" borderId="50" xfId="7" applyFont="1" applyBorder="1" applyAlignment="1">
      <alignment horizontal="left" vertical="center"/>
    </xf>
    <xf numFmtId="0" fontId="14" fillId="0" borderId="0" xfId="7"/>
    <xf numFmtId="0" fontId="21" fillId="0" borderId="0" xfId="7" applyFont="1" applyAlignment="1">
      <alignment vertical="center" wrapText="1"/>
    </xf>
    <xf numFmtId="0" fontId="20" fillId="0" borderId="78" xfId="7" applyFont="1" applyBorder="1" applyAlignment="1">
      <alignment vertical="top" wrapText="1"/>
    </xf>
    <xf numFmtId="0" fontId="20" fillId="0" borderId="75" xfId="7" applyFont="1" applyBorder="1" applyAlignment="1">
      <alignment vertical="top" wrapText="1"/>
    </xf>
    <xf numFmtId="0" fontId="20" fillId="0" borderId="82" xfId="7" applyFont="1" applyBorder="1" applyAlignment="1">
      <alignment vertical="top" wrapText="1"/>
    </xf>
    <xf numFmtId="0" fontId="21" fillId="0" borderId="0" xfId="8" applyFont="1" applyAlignment="1">
      <alignment vertical="center"/>
    </xf>
    <xf numFmtId="0" fontId="31" fillId="0" borderId="0" xfId="7" applyFont="1" applyAlignment="1">
      <alignment horizontal="right" vertical="center"/>
    </xf>
    <xf numFmtId="0" fontId="14" fillId="0" borderId="0" xfId="7" applyAlignment="1">
      <alignment vertical="center"/>
    </xf>
    <xf numFmtId="0" fontId="21" fillId="0" borderId="0" xfId="7" applyFont="1" applyAlignment="1">
      <alignment vertical="center"/>
    </xf>
    <xf numFmtId="0" fontId="20" fillId="0" borderId="87" xfId="7" applyFont="1" applyBorder="1" applyAlignment="1">
      <alignment vertical="center"/>
    </xf>
    <xf numFmtId="177" fontId="20" fillId="0" borderId="1" xfId="7" applyNumberFormat="1" applyFont="1" applyBorder="1" applyAlignment="1">
      <alignment vertical="center"/>
    </xf>
    <xf numFmtId="0" fontId="14" fillId="0" borderId="5" xfId="7" applyBorder="1" applyAlignment="1">
      <alignment vertical="center"/>
    </xf>
    <xf numFmtId="0" fontId="14" fillId="0" borderId="2" xfId="7" applyBorder="1" applyAlignment="1">
      <alignment vertical="center"/>
    </xf>
    <xf numFmtId="177" fontId="20" fillId="0" borderId="1" xfId="7" applyNumberFormat="1" applyFont="1" applyBorder="1" applyAlignment="1">
      <alignment horizontal="center" vertical="center"/>
    </xf>
    <xf numFmtId="0" fontId="14" fillId="0" borderId="5" xfId="7" applyBorder="1" applyAlignment="1">
      <alignment horizontal="center" vertical="center"/>
    </xf>
    <xf numFmtId="0" fontId="14" fillId="0" borderId="88" xfId="7" applyBorder="1" applyAlignment="1">
      <alignment horizontal="center" vertical="center"/>
    </xf>
    <xf numFmtId="0" fontId="20" fillId="0" borderId="5" xfId="7" applyFont="1" applyBorder="1" applyAlignment="1">
      <alignment vertical="center" shrinkToFit="1"/>
    </xf>
    <xf numFmtId="0" fontId="2" fillId="0" borderId="5" xfId="10" applyBorder="1" applyAlignment="1">
      <alignment vertical="center" shrinkToFit="1"/>
    </xf>
    <xf numFmtId="0" fontId="2" fillId="0" borderId="2" xfId="10" applyBorder="1" applyAlignment="1">
      <alignment vertical="center" shrinkToFit="1"/>
    </xf>
    <xf numFmtId="0" fontId="20" fillId="0" borderId="0" xfId="5" applyFont="1" applyAlignment="1">
      <alignment vertical="center"/>
    </xf>
    <xf numFmtId="0" fontId="23" fillId="0" borderId="0" xfId="5" applyFont="1" applyAlignment="1">
      <alignment vertical="center"/>
    </xf>
    <xf numFmtId="0" fontId="23" fillId="0" borderId="0" xfId="5" applyFont="1" applyAlignment="1">
      <alignment horizontal="center" vertical="center"/>
    </xf>
    <xf numFmtId="0" fontId="32" fillId="0" borderId="0" xfId="5" applyFont="1" applyAlignment="1">
      <alignment vertical="center"/>
    </xf>
    <xf numFmtId="0" fontId="23" fillId="0" borderId="75" xfId="5" applyFont="1" applyBorder="1" applyAlignment="1">
      <alignment vertical="center" wrapText="1"/>
    </xf>
    <xf numFmtId="0" fontId="31" fillId="0" borderId="43" xfId="5" applyFont="1" applyBorder="1" applyAlignment="1">
      <alignment horizontal="center" vertical="center"/>
    </xf>
    <xf numFmtId="0" fontId="23" fillId="0" borderId="44" xfId="5" applyFont="1" applyBorder="1" applyAlignment="1">
      <alignment vertical="center"/>
    </xf>
    <xf numFmtId="0" fontId="23" fillId="0" borderId="45" xfId="5" applyFont="1" applyBorder="1" applyAlignment="1">
      <alignment vertical="center"/>
    </xf>
    <xf numFmtId="0" fontId="23" fillId="0" borderId="45" xfId="5" applyFont="1" applyBorder="1" applyAlignment="1">
      <alignment horizontal="right" vertical="center"/>
    </xf>
    <xf numFmtId="0" fontId="23" fillId="0" borderId="94" xfId="5" applyFont="1" applyBorder="1" applyAlignment="1">
      <alignment vertical="center"/>
    </xf>
    <xf numFmtId="0" fontId="31" fillId="0" borderId="62" xfId="5" applyFont="1" applyBorder="1" applyAlignment="1">
      <alignment horizontal="center" vertical="center"/>
    </xf>
    <xf numFmtId="0" fontId="23" fillId="0" borderId="57" xfId="5" applyFont="1" applyBorder="1" applyAlignment="1">
      <alignment horizontal="center" vertical="center"/>
    </xf>
    <xf numFmtId="0" fontId="23" fillId="0" borderId="57" xfId="5" applyFont="1" applyBorder="1" applyAlignment="1">
      <alignment horizontal="center" vertical="center" shrinkToFit="1"/>
    </xf>
    <xf numFmtId="0" fontId="23" fillId="0" borderId="95" xfId="5" applyFont="1" applyBorder="1" applyAlignment="1">
      <alignment horizontal="center" vertical="center" shrinkToFit="1"/>
    </xf>
    <xf numFmtId="177" fontId="23" fillId="0" borderId="52" xfId="5" applyNumberFormat="1" applyFont="1" applyBorder="1" applyAlignment="1">
      <alignment horizontal="right" vertical="center" shrinkToFit="1"/>
    </xf>
    <xf numFmtId="177" fontId="23" fillId="0" borderId="96" xfId="5" applyNumberFormat="1" applyFont="1" applyBorder="1" applyAlignment="1">
      <alignment horizontal="right" vertical="center" shrinkToFit="1"/>
    </xf>
    <xf numFmtId="177" fontId="23" fillId="0" borderId="0" xfId="5" applyNumberFormat="1" applyFont="1" applyAlignment="1">
      <alignment vertical="center" wrapText="1"/>
    </xf>
    <xf numFmtId="179" fontId="23" fillId="0" borderId="57" xfId="5" applyNumberFormat="1" applyFont="1" applyBorder="1" applyAlignment="1">
      <alignment vertical="center" shrinkToFit="1"/>
    </xf>
    <xf numFmtId="179" fontId="23" fillId="0" borderId="97" xfId="5" applyNumberFormat="1" applyFont="1" applyBorder="1" applyAlignment="1">
      <alignment vertical="center" shrinkToFit="1"/>
    </xf>
    <xf numFmtId="177" fontId="23" fillId="0" borderId="76" xfId="5" applyNumberFormat="1" applyFont="1" applyBorder="1" applyAlignment="1">
      <alignment vertical="center" shrinkToFit="1"/>
    </xf>
    <xf numFmtId="177" fontId="23" fillId="0" borderId="76" xfId="5" applyNumberFormat="1" applyFont="1" applyBorder="1" applyAlignment="1">
      <alignment horizontal="right" vertical="center" shrinkToFit="1"/>
    </xf>
    <xf numFmtId="177" fontId="23" fillId="0" borderId="98" xfId="5" applyNumberFormat="1" applyFont="1" applyBorder="1" applyAlignment="1">
      <alignment horizontal="right" vertical="center" shrinkToFit="1"/>
    </xf>
    <xf numFmtId="179" fontId="23" fillId="0" borderId="80" xfId="5" applyNumberFormat="1" applyFont="1" applyBorder="1" applyAlignment="1">
      <alignment vertical="center" shrinkToFit="1"/>
    </xf>
    <xf numFmtId="179" fontId="23" fillId="0" borderId="99" xfId="5" applyNumberFormat="1" applyFont="1" applyBorder="1" applyAlignment="1">
      <alignment vertical="center" shrinkToFit="1"/>
    </xf>
    <xf numFmtId="177" fontId="23" fillId="0" borderId="98" xfId="5" applyNumberFormat="1" applyFont="1" applyBorder="1" applyAlignment="1">
      <alignment vertical="center" shrinkToFit="1"/>
    </xf>
    <xf numFmtId="180" fontId="23" fillId="0" borderId="0" xfId="5" applyNumberFormat="1" applyFont="1" applyAlignment="1">
      <alignment horizontal="center" vertical="center"/>
    </xf>
    <xf numFmtId="178" fontId="23" fillId="0" borderId="0" xfId="5" applyNumberFormat="1" applyFont="1" applyAlignment="1">
      <alignment vertical="center" shrinkToFit="1"/>
    </xf>
    <xf numFmtId="179" fontId="23" fillId="0" borderId="0" xfId="5" applyNumberFormat="1" applyFont="1" applyAlignment="1">
      <alignment vertical="center" shrinkToFit="1"/>
    </xf>
    <xf numFmtId="177" fontId="23" fillId="5" borderId="76" xfId="5" applyNumberFormat="1" applyFont="1" applyFill="1" applyBorder="1" applyAlignment="1">
      <alignment vertical="center" shrinkToFit="1"/>
    </xf>
    <xf numFmtId="177" fontId="23" fillId="5" borderId="76" xfId="5" applyNumberFormat="1" applyFont="1" applyFill="1" applyBorder="1" applyAlignment="1">
      <alignment horizontal="right" vertical="center" shrinkToFit="1"/>
    </xf>
    <xf numFmtId="177" fontId="23" fillId="5" borderId="98" xfId="5" applyNumberFormat="1" applyFont="1" applyFill="1" applyBorder="1" applyAlignment="1">
      <alignment horizontal="right" vertical="center" shrinkToFit="1"/>
    </xf>
    <xf numFmtId="179" fontId="23" fillId="5" borderId="80" xfId="5" applyNumberFormat="1" applyFont="1" applyFill="1" applyBorder="1" applyAlignment="1">
      <alignment vertical="center" shrinkToFit="1"/>
    </xf>
    <xf numFmtId="179" fontId="23" fillId="5" borderId="99" xfId="5" applyNumberFormat="1" applyFont="1" applyFill="1" applyBorder="1" applyAlignment="1">
      <alignment vertical="center" shrinkToFit="1"/>
    </xf>
    <xf numFmtId="177" fontId="23" fillId="0" borderId="103" xfId="5" applyNumberFormat="1" applyFont="1" applyBorder="1" applyAlignment="1">
      <alignment vertical="center" shrinkToFit="1"/>
    </xf>
    <xf numFmtId="177" fontId="23" fillId="0" borderId="103" xfId="5" applyNumberFormat="1" applyFont="1" applyBorder="1" applyAlignment="1">
      <alignment horizontal="right" vertical="center" shrinkToFit="1"/>
    </xf>
    <xf numFmtId="177" fontId="23" fillId="0" borderId="104" xfId="5" applyNumberFormat="1" applyFont="1" applyBorder="1" applyAlignment="1">
      <alignment horizontal="right" vertical="center" shrinkToFit="1"/>
    </xf>
    <xf numFmtId="179" fontId="23" fillId="0" borderId="108" xfId="5" applyNumberFormat="1" applyFont="1" applyBorder="1" applyAlignment="1">
      <alignment vertical="center" shrinkToFit="1"/>
    </xf>
    <xf numFmtId="179" fontId="23" fillId="0" borderId="109" xfId="5" applyNumberFormat="1" applyFont="1" applyBorder="1" applyAlignment="1">
      <alignment vertical="center" shrinkToFit="1"/>
    </xf>
    <xf numFmtId="0" fontId="32" fillId="0" borderId="75" xfId="5" applyFont="1" applyBorder="1" applyAlignment="1">
      <alignment vertical="center"/>
    </xf>
    <xf numFmtId="0" fontId="23" fillId="0" borderId="63" xfId="5" applyFont="1" applyBorder="1" applyAlignment="1">
      <alignment horizontal="center" vertical="center"/>
    </xf>
    <xf numFmtId="0" fontId="23" fillId="0" borderId="110" xfId="5" applyFont="1" applyBorder="1" applyAlignment="1">
      <alignment horizontal="center" vertical="center"/>
    </xf>
    <xf numFmtId="177" fontId="23" fillId="5" borderId="52" xfId="5" applyNumberFormat="1" applyFont="1" applyFill="1" applyBorder="1" applyAlignment="1">
      <alignment horizontal="right" vertical="center" shrinkToFit="1"/>
    </xf>
    <xf numFmtId="177" fontId="23" fillId="5" borderId="52" xfId="5" applyNumberFormat="1" applyFont="1" applyFill="1" applyBorder="1" applyAlignment="1">
      <alignment vertical="center" shrinkToFit="1"/>
    </xf>
    <xf numFmtId="177" fontId="23" fillId="5" borderId="96" xfId="5" applyNumberFormat="1" applyFont="1" applyFill="1" applyBorder="1" applyAlignment="1">
      <alignment horizontal="right" vertical="center" shrinkToFit="1"/>
    </xf>
    <xf numFmtId="0" fontId="34" fillId="0" borderId="0" xfId="5" applyFont="1" applyAlignment="1">
      <alignment vertical="center"/>
    </xf>
    <xf numFmtId="178" fontId="23" fillId="5" borderId="57" xfId="5" applyNumberFormat="1" applyFont="1" applyFill="1" applyBorder="1" applyAlignment="1">
      <alignment vertical="center" shrinkToFit="1"/>
    </xf>
    <xf numFmtId="179" fontId="23" fillId="5" borderId="57" xfId="5" applyNumberFormat="1" applyFont="1" applyFill="1" applyBorder="1" applyAlignment="1">
      <alignment vertical="center" shrinkToFit="1"/>
    </xf>
    <xf numFmtId="179" fontId="23" fillId="5" borderId="97" xfId="5" applyNumberFormat="1" applyFont="1" applyFill="1" applyBorder="1" applyAlignment="1">
      <alignment vertical="center" shrinkToFit="1"/>
    </xf>
    <xf numFmtId="178" fontId="23" fillId="5" borderId="80" xfId="5" applyNumberFormat="1" applyFont="1" applyFill="1" applyBorder="1" applyAlignment="1">
      <alignment vertical="center" shrinkToFit="1"/>
    </xf>
    <xf numFmtId="177" fontId="23" fillId="0" borderId="0" xfId="5" applyNumberFormat="1" applyFont="1" applyAlignment="1">
      <alignment vertical="center"/>
    </xf>
    <xf numFmtId="177" fontId="23" fillId="0" borderId="115" xfId="5" applyNumberFormat="1" applyFont="1" applyBorder="1" applyAlignment="1">
      <alignment horizontal="right" vertical="center" shrinkToFit="1"/>
    </xf>
    <xf numFmtId="177" fontId="23" fillId="0" borderId="114" xfId="5" applyNumberFormat="1" applyFont="1" applyBorder="1" applyAlignment="1">
      <alignment horizontal="right" vertical="center" shrinkToFit="1"/>
    </xf>
    <xf numFmtId="177" fontId="23" fillId="0" borderId="116" xfId="5" applyNumberFormat="1" applyFont="1" applyBorder="1" applyAlignment="1">
      <alignment horizontal="right" vertical="center" shrinkToFit="1"/>
    </xf>
    <xf numFmtId="0" fontId="35" fillId="0" borderId="0" xfId="5" applyFont="1" applyAlignment="1">
      <alignment vertical="center"/>
    </xf>
    <xf numFmtId="49" fontId="36" fillId="0" borderId="0" xfId="5" applyNumberFormat="1" applyFont="1" applyAlignment="1">
      <alignment vertical="center" wrapText="1"/>
    </xf>
    <xf numFmtId="0" fontId="35" fillId="0" borderId="0" xfId="5" applyFont="1" applyAlignment="1">
      <alignment vertical="center" wrapText="1"/>
    </xf>
    <xf numFmtId="0" fontId="35" fillId="0" borderId="0" xfId="5" applyFont="1" applyAlignment="1">
      <alignment horizontal="center" vertical="center" wrapText="1"/>
    </xf>
    <xf numFmtId="0" fontId="37" fillId="0" borderId="0" xfId="5" applyFont="1" applyAlignment="1">
      <alignment vertical="center"/>
    </xf>
    <xf numFmtId="177" fontId="36" fillId="0" borderId="0" xfId="5" applyNumberFormat="1" applyFont="1" applyAlignment="1">
      <alignment horizontal="center" vertical="center"/>
    </xf>
    <xf numFmtId="177" fontId="36" fillId="0" borderId="0" xfId="5" applyNumberFormat="1" applyFont="1" applyAlignment="1">
      <alignment horizontal="right" vertical="center"/>
    </xf>
    <xf numFmtId="0" fontId="36" fillId="0" borderId="0" xfId="5" applyFont="1" applyAlignment="1">
      <alignment vertical="center"/>
    </xf>
    <xf numFmtId="0" fontId="36" fillId="0" borderId="0" xfId="5" applyFont="1" applyAlignment="1">
      <alignment vertical="center" wrapText="1"/>
    </xf>
    <xf numFmtId="0" fontId="36" fillId="0" borderId="0" xfId="5" applyFont="1" applyAlignment="1">
      <alignment horizontal="center" vertical="center" wrapText="1"/>
    </xf>
    <xf numFmtId="0" fontId="39" fillId="0" borderId="0" xfId="5" applyFont="1" applyAlignment="1">
      <alignment horizontal="center" vertical="center"/>
    </xf>
    <xf numFmtId="177" fontId="36" fillId="0" borderId="0" xfId="5" applyNumberFormat="1" applyFont="1" applyAlignment="1">
      <alignment vertical="center"/>
    </xf>
    <xf numFmtId="0" fontId="37" fillId="0" borderId="0" xfId="5" applyFont="1" applyAlignment="1">
      <alignment horizontal="left" vertical="center"/>
    </xf>
    <xf numFmtId="177" fontId="40" fillId="0" borderId="0" xfId="5" applyNumberFormat="1" applyFont="1" applyAlignment="1">
      <alignment horizontal="left" vertical="center"/>
    </xf>
    <xf numFmtId="0" fontId="36" fillId="0" borderId="0" xfId="5" applyFont="1" applyAlignment="1">
      <alignment horizontal="left" vertical="center"/>
    </xf>
    <xf numFmtId="49" fontId="36" fillId="0" borderId="0" xfId="5" applyNumberFormat="1" applyFont="1" applyAlignment="1">
      <alignment vertical="center"/>
    </xf>
    <xf numFmtId="0" fontId="41" fillId="0" borderId="0" xfId="5" applyFont="1" applyAlignment="1">
      <alignment horizontal="right" vertical="center"/>
    </xf>
    <xf numFmtId="0" fontId="42" fillId="0" borderId="0" xfId="5" applyFont="1" applyAlignment="1">
      <alignment horizontal="center" vertical="center" wrapText="1"/>
    </xf>
    <xf numFmtId="0" fontId="43" fillId="0" borderId="0" xfId="5" applyFont="1" applyAlignment="1">
      <alignment vertical="center" wrapText="1"/>
    </xf>
    <xf numFmtId="177" fontId="42" fillId="0" borderId="0" xfId="5" applyNumberFormat="1" applyFont="1" applyAlignment="1">
      <alignment horizontal="right" vertical="center" wrapText="1"/>
    </xf>
    <xf numFmtId="177" fontId="38" fillId="0" borderId="0" xfId="5" applyNumberFormat="1" applyFont="1" applyAlignment="1">
      <alignment horizontal="right" vertical="center"/>
    </xf>
    <xf numFmtId="0" fontId="43" fillId="0" borderId="0" xfId="5" applyFont="1" applyAlignment="1">
      <alignment horizontal="left" vertical="center"/>
    </xf>
    <xf numFmtId="0" fontId="43" fillId="0" borderId="0" xfId="5" applyFont="1" applyAlignment="1">
      <alignment horizontal="right" vertical="center"/>
    </xf>
    <xf numFmtId="0" fontId="36" fillId="0" borderId="76" xfId="5" applyFont="1" applyBorder="1" applyAlignment="1">
      <alignment horizontal="center" vertical="center"/>
    </xf>
    <xf numFmtId="177" fontId="36" fillId="0" borderId="76" xfId="5" applyNumberFormat="1" applyFont="1" applyBorder="1" applyAlignment="1">
      <alignment horizontal="center" vertical="center"/>
    </xf>
    <xf numFmtId="0" fontId="36" fillId="0" borderId="57" xfId="5" applyFont="1" applyBorder="1" applyAlignment="1">
      <alignment horizontal="center" vertical="center"/>
    </xf>
    <xf numFmtId="177" fontId="36" fillId="0" borderId="57" xfId="5" applyNumberFormat="1" applyFont="1" applyBorder="1" applyAlignment="1">
      <alignment horizontal="center" vertical="center"/>
    </xf>
    <xf numFmtId="0" fontId="37" fillId="0" borderId="117" xfId="5" applyFont="1" applyBorder="1" applyAlignment="1">
      <alignment horizontal="center" vertical="center"/>
    </xf>
    <xf numFmtId="177" fontId="37" fillId="0" borderId="4" xfId="5" applyNumberFormat="1" applyFont="1" applyBorder="1" applyAlignment="1">
      <alignment horizontal="center" vertical="center" wrapText="1"/>
    </xf>
    <xf numFmtId="177" fontId="21" fillId="0" borderId="4" xfId="5" applyNumberFormat="1" applyFont="1" applyBorder="1" applyAlignment="1">
      <alignment horizontal="right" vertical="center" shrinkToFit="1"/>
    </xf>
    <xf numFmtId="177" fontId="21" fillId="0" borderId="1" xfId="5" applyNumberFormat="1" applyFont="1" applyBorder="1" applyAlignment="1">
      <alignment horizontal="right" vertical="center" shrinkToFit="1"/>
    </xf>
    <xf numFmtId="0" fontId="35" fillId="0" borderId="1" xfId="5" applyFont="1" applyBorder="1" applyAlignment="1">
      <alignment horizontal="left" vertical="center"/>
    </xf>
    <xf numFmtId="0" fontId="44" fillId="0" borderId="1" xfId="5" applyFont="1" applyBorder="1" applyAlignment="1">
      <alignment horizontal="left" vertical="center"/>
    </xf>
    <xf numFmtId="0" fontId="37" fillId="0" borderId="4" xfId="5" applyFont="1" applyBorder="1" applyAlignment="1">
      <alignment horizontal="left" vertical="center" wrapText="1"/>
    </xf>
    <xf numFmtId="0" fontId="37" fillId="0" borderId="0" xfId="5" applyFont="1" applyAlignment="1">
      <alignment horizontal="center" vertical="center" wrapText="1" shrinkToFit="1"/>
    </xf>
    <xf numFmtId="0" fontId="37" fillId="0" borderId="0" xfId="5" applyFont="1" applyAlignment="1">
      <alignment horizontal="right" vertical="center"/>
    </xf>
    <xf numFmtId="0" fontId="36" fillId="0" borderId="0" xfId="5" applyFont="1" applyAlignment="1">
      <alignment horizontal="center" vertical="center"/>
    </xf>
    <xf numFmtId="0" fontId="38" fillId="0" borderId="0" xfId="5" applyFont="1" applyAlignment="1">
      <alignment horizontal="center" vertical="center" wrapText="1"/>
    </xf>
    <xf numFmtId="176" fontId="6" fillId="0" borderId="6" xfId="1" applyNumberFormat="1" applyFont="1" applyFill="1" applyBorder="1" applyAlignment="1">
      <alignment horizontal="center"/>
    </xf>
    <xf numFmtId="0" fontId="14" fillId="0" borderId="0" xfId="3" applyAlignment="1">
      <alignment horizontal="center" vertical="center"/>
    </xf>
    <xf numFmtId="0" fontId="14" fillId="0" borderId="0" xfId="3" applyFont="1"/>
    <xf numFmtId="0" fontId="25" fillId="0" borderId="0" xfId="3" applyFont="1" applyAlignment="1">
      <alignment horizontal="left" vertical="center"/>
    </xf>
    <xf numFmtId="0" fontId="14" fillId="0" borderId="0" xfId="3" applyAlignment="1">
      <alignment horizontal="left" vertical="center"/>
    </xf>
    <xf numFmtId="176" fontId="6" fillId="0" borderId="7" xfId="1" applyNumberFormat="1" applyFont="1" applyFill="1" applyBorder="1" applyAlignment="1">
      <alignment horizontal="center" shrinkToFit="1"/>
    </xf>
    <xf numFmtId="176" fontId="6" fillId="0" borderId="9" xfId="1" applyNumberFormat="1" applyFont="1" applyFill="1" applyBorder="1" applyAlignment="1">
      <alignment horizontal="center" shrinkToFit="1"/>
    </xf>
    <xf numFmtId="176" fontId="6" fillId="0" borderId="11" xfId="1" quotePrefix="1" applyNumberFormat="1" applyFont="1" applyFill="1" applyBorder="1" applyAlignment="1">
      <alignment horizontal="center" shrinkToFit="1"/>
    </xf>
    <xf numFmtId="177" fontId="6" fillId="0" borderId="16" xfId="1" applyNumberFormat="1" applyFont="1" applyBorder="1" applyAlignment="1">
      <alignment shrinkToFit="1"/>
    </xf>
    <xf numFmtId="177" fontId="6" fillId="0" borderId="17" xfId="1" applyNumberFormat="1" applyFont="1" applyBorder="1" applyAlignment="1">
      <alignment shrinkToFit="1"/>
    </xf>
    <xf numFmtId="177" fontId="6" fillId="0" borderId="20" xfId="1" applyNumberFormat="1" applyFont="1" applyBorder="1" applyAlignment="1">
      <alignment shrinkToFit="1"/>
    </xf>
    <xf numFmtId="176" fontId="6" fillId="0" borderId="0" xfId="1" applyNumberFormat="1" applyFont="1" applyBorder="1" applyAlignment="1">
      <alignment horizontal="center" vertical="center" shrinkToFit="1"/>
    </xf>
    <xf numFmtId="176" fontId="6" fillId="0" borderId="64" xfId="1" applyNumberFormat="1" applyFont="1" applyBorder="1" applyAlignment="1">
      <alignment shrinkToFit="1"/>
    </xf>
    <xf numFmtId="176" fontId="6" fillId="0" borderId="64" xfId="1" applyNumberFormat="1" applyFont="1" applyBorder="1" applyAlignment="1">
      <alignment vertical="top" shrinkToFit="1"/>
    </xf>
    <xf numFmtId="176" fontId="5" fillId="0" borderId="0" xfId="1" applyNumberFormat="1" applyFont="1" applyFill="1" applyBorder="1" applyAlignment="1">
      <alignment horizontal="center"/>
    </xf>
    <xf numFmtId="0" fontId="21" fillId="0" borderId="0" xfId="5" applyFont="1" applyAlignment="1">
      <alignment horizontal="right" vertical="center"/>
    </xf>
    <xf numFmtId="176" fontId="5" fillId="0" borderId="10" xfId="1" applyNumberFormat="1" applyFont="1" applyFill="1" applyBorder="1" applyAlignment="1">
      <alignment horizontal="center" vertical="center" wrapText="1"/>
    </xf>
    <xf numFmtId="176" fontId="5" fillId="0" borderId="13" xfId="1" applyNumberFormat="1" applyFont="1" applyBorder="1" applyAlignment="1">
      <alignment horizontal="center" vertical="center" wrapText="1"/>
    </xf>
    <xf numFmtId="176" fontId="48" fillId="0" borderId="0" xfId="1" applyNumberFormat="1" applyFont="1" applyBorder="1" applyAlignment="1">
      <alignment vertical="center"/>
    </xf>
    <xf numFmtId="176" fontId="17" fillId="0" borderId="0" xfId="1" applyNumberFormat="1" applyFont="1" applyBorder="1" applyAlignment="1">
      <alignment shrinkToFit="1"/>
    </xf>
    <xf numFmtId="0" fontId="14" fillId="0" borderId="0" xfId="3" applyFont="1" applyAlignment="1">
      <alignment horizontal="center"/>
    </xf>
    <xf numFmtId="0" fontId="14" fillId="0" borderId="0" xfId="3" applyFont="1" applyAlignment="1">
      <alignment horizontal="left" vertical="center"/>
    </xf>
    <xf numFmtId="176" fontId="6" fillId="2" borderId="42" xfId="1" applyNumberFormat="1" applyFont="1" applyFill="1" applyBorder="1" applyAlignment="1">
      <alignment shrinkToFit="1"/>
    </xf>
    <xf numFmtId="176" fontId="6" fillId="0" borderId="10" xfId="1" applyNumberFormat="1" applyFont="1" applyBorder="1" applyAlignment="1">
      <alignment shrinkToFit="1"/>
    </xf>
    <xf numFmtId="176" fontId="6" fillId="4" borderId="42" xfId="1" applyNumberFormat="1" applyFont="1" applyFill="1" applyBorder="1" applyAlignment="1">
      <alignment shrinkToFit="1"/>
    </xf>
    <xf numFmtId="0" fontId="21" fillId="0" borderId="0" xfId="5" applyFont="1" applyAlignment="1">
      <alignment horizontal="right" vertical="center"/>
    </xf>
    <xf numFmtId="0" fontId="49" fillId="0" borderId="0" xfId="3" applyFont="1" applyAlignment="1">
      <alignment vertical="center"/>
    </xf>
    <xf numFmtId="0" fontId="49" fillId="0" borderId="0" xfId="3" applyFont="1" applyAlignment="1">
      <alignment horizontal="right" vertical="center"/>
    </xf>
    <xf numFmtId="0" fontId="51" fillId="0" borderId="0" xfId="3" applyFont="1" applyAlignment="1">
      <alignment horizontal="center" vertical="center"/>
    </xf>
    <xf numFmtId="0" fontId="52" fillId="0" borderId="0" xfId="3" applyFont="1" applyAlignment="1">
      <alignment horizontal="right"/>
    </xf>
    <xf numFmtId="0" fontId="49" fillId="9" borderId="4" xfId="3" applyFont="1" applyFill="1" applyBorder="1" applyAlignment="1">
      <alignment horizontal="distributed" vertical="center"/>
    </xf>
    <xf numFmtId="0" fontId="49" fillId="9" borderId="52" xfId="3" applyFont="1" applyFill="1" applyBorder="1" applyAlignment="1">
      <alignment horizontal="distributed" vertical="center"/>
    </xf>
    <xf numFmtId="0" fontId="49" fillId="9" borderId="122" xfId="3" applyFont="1" applyFill="1" applyBorder="1" applyAlignment="1">
      <alignment horizontal="distributed" vertical="center"/>
    </xf>
    <xf numFmtId="0" fontId="49" fillId="0" borderId="0" xfId="3" applyFont="1" applyAlignment="1">
      <alignment horizontal="distributed" vertical="center"/>
    </xf>
    <xf numFmtId="0" fontId="49" fillId="0" borderId="0" xfId="3" applyFont="1" applyAlignment="1">
      <alignment horizontal="center" vertical="center"/>
    </xf>
    <xf numFmtId="0" fontId="50" fillId="9" borderId="4" xfId="3" applyFont="1" applyFill="1" applyBorder="1" applyAlignment="1">
      <alignment horizontal="distributed" vertical="center"/>
    </xf>
    <xf numFmtId="0" fontId="50" fillId="0" borderId="4" xfId="3" applyFont="1" applyBorder="1" applyAlignment="1">
      <alignment horizontal="distributed" vertical="center"/>
    </xf>
    <xf numFmtId="176" fontId="50" fillId="0" borderId="4" xfId="3" applyNumberFormat="1" applyFont="1" applyBorder="1" applyAlignment="1">
      <alignment horizontal="right" vertical="center"/>
    </xf>
    <xf numFmtId="176" fontId="49" fillId="0" borderId="52" xfId="3" applyNumberFormat="1" applyFont="1" applyBorder="1" applyAlignment="1">
      <alignment horizontal="right" vertical="center"/>
    </xf>
    <xf numFmtId="176" fontId="49" fillId="0" borderId="52" xfId="3" applyNumberFormat="1" applyFont="1" applyBorder="1" applyAlignment="1">
      <alignment horizontal="right" vertical="center" shrinkToFit="1"/>
    </xf>
    <xf numFmtId="176" fontId="49" fillId="0" borderId="57" xfId="3" applyNumberFormat="1" applyFont="1" applyBorder="1" applyAlignment="1">
      <alignment horizontal="right" vertical="center"/>
    </xf>
    <xf numFmtId="176" fontId="49" fillId="0" borderId="57" xfId="3" applyNumberFormat="1" applyFont="1" applyBorder="1" applyAlignment="1">
      <alignment horizontal="right" vertical="center" shrinkToFit="1"/>
    </xf>
    <xf numFmtId="176" fontId="49" fillId="9" borderId="52" xfId="3" applyNumberFormat="1" applyFont="1" applyFill="1" applyBorder="1" applyAlignment="1">
      <alignment horizontal="right" vertical="center"/>
    </xf>
    <xf numFmtId="176" fontId="49" fillId="9" borderId="52" xfId="3" applyNumberFormat="1" applyFont="1" applyFill="1" applyBorder="1" applyAlignment="1">
      <alignment horizontal="right" vertical="center" shrinkToFit="1"/>
    </xf>
    <xf numFmtId="176" fontId="49" fillId="9" borderId="57" xfId="3" applyNumberFormat="1" applyFont="1" applyFill="1" applyBorder="1" applyAlignment="1">
      <alignment horizontal="right" vertical="center"/>
    </xf>
    <xf numFmtId="176" fontId="49" fillId="9" borderId="57" xfId="3" applyNumberFormat="1" applyFont="1" applyFill="1" applyBorder="1" applyAlignment="1">
      <alignment horizontal="right" vertical="center" shrinkToFit="1"/>
    </xf>
    <xf numFmtId="176" fontId="49" fillId="0" borderId="57" xfId="3" applyNumberFormat="1" applyFont="1" applyBorder="1" applyAlignment="1">
      <alignment horizontal="right" vertical="center"/>
    </xf>
    <xf numFmtId="176" fontId="49" fillId="0" borderId="52" xfId="3" applyNumberFormat="1" applyFont="1" applyBorder="1" applyAlignment="1">
      <alignment horizontal="right" vertical="center"/>
    </xf>
    <xf numFmtId="0" fontId="49" fillId="0" borderId="0" xfId="3" applyFont="1" applyBorder="1" applyAlignment="1">
      <alignment horizontal="left" vertical="center"/>
    </xf>
    <xf numFmtId="0" fontId="49" fillId="0" borderId="0" xfId="3" applyFont="1" applyAlignment="1">
      <alignment horizontal="left" vertical="center"/>
    </xf>
    <xf numFmtId="0" fontId="49" fillId="0" borderId="0" xfId="3" applyFont="1" applyAlignment="1">
      <alignment horizontal="right"/>
    </xf>
    <xf numFmtId="176" fontId="7" fillId="0" borderId="13" xfId="1" applyNumberFormat="1" applyFont="1" applyBorder="1" applyAlignment="1">
      <alignment horizontal="center" vertical="center" wrapText="1"/>
    </xf>
    <xf numFmtId="176" fontId="7" fillId="0" borderId="8" xfId="1" applyNumberFormat="1" applyFont="1" applyBorder="1" applyAlignment="1">
      <alignment horizontal="center" vertical="center" wrapText="1"/>
    </xf>
    <xf numFmtId="176" fontId="50" fillId="0" borderId="4" xfId="3" applyNumberFormat="1" applyFont="1" applyBorder="1" applyAlignment="1">
      <alignment horizontal="right" vertical="center"/>
    </xf>
    <xf numFmtId="176" fontId="6" fillId="2" borderId="33" xfId="1" applyNumberFormat="1" applyFont="1" applyFill="1" applyBorder="1" applyAlignment="1">
      <alignment shrinkToFit="1"/>
    </xf>
    <xf numFmtId="0" fontId="41" fillId="0" borderId="0" xfId="5" applyFont="1" applyAlignment="1">
      <alignment horizontal="center" vertical="center"/>
    </xf>
    <xf numFmtId="38" fontId="37" fillId="0" borderId="4" xfId="6" applyFont="1" applyFill="1" applyBorder="1" applyAlignment="1">
      <alignment horizontal="left" vertical="center" wrapText="1"/>
    </xf>
    <xf numFmtId="177" fontId="37" fillId="0" borderId="88" xfId="5" applyNumberFormat="1" applyFont="1" applyBorder="1" applyAlignment="1">
      <alignment horizontal="right" vertical="center" shrinkToFit="1"/>
    </xf>
    <xf numFmtId="181" fontId="36" fillId="0" borderId="0" xfId="5" applyNumberFormat="1" applyFont="1" applyAlignment="1">
      <alignment vertical="center"/>
    </xf>
    <xf numFmtId="49" fontId="37" fillId="0" borderId="53" xfId="5" applyNumberFormat="1" applyFont="1" applyBorder="1" applyAlignment="1">
      <alignment horizontal="center" vertical="center" wrapText="1"/>
    </xf>
    <xf numFmtId="49" fontId="37" fillId="0" borderId="63" xfId="5" applyNumberFormat="1" applyFont="1" applyBorder="1" applyAlignment="1">
      <alignment horizontal="center" vertical="center" wrapText="1"/>
    </xf>
    <xf numFmtId="49" fontId="37" fillId="0" borderId="52" xfId="5" applyNumberFormat="1" applyFont="1" applyBorder="1" applyAlignment="1">
      <alignment horizontal="center" vertical="center" wrapText="1"/>
    </xf>
    <xf numFmtId="49" fontId="37" fillId="0" borderId="4" xfId="5" applyNumberFormat="1" applyFont="1" applyBorder="1" applyAlignment="1">
      <alignment vertical="center" wrapText="1"/>
    </xf>
    <xf numFmtId="177" fontId="21" fillId="0" borderId="118" xfId="5" applyNumberFormat="1" applyFont="1" applyBorder="1" applyAlignment="1">
      <alignment horizontal="right" vertical="center" shrinkToFit="1"/>
    </xf>
    <xf numFmtId="177" fontId="21" fillId="0" borderId="92" xfId="5" applyNumberFormat="1" applyFont="1" applyBorder="1" applyAlignment="1">
      <alignment horizontal="right" vertical="center" shrinkToFit="1"/>
    </xf>
    <xf numFmtId="0" fontId="35" fillId="0" borderId="92" xfId="5" applyFont="1" applyBorder="1" applyAlignment="1">
      <alignment horizontal="left" vertical="center"/>
    </xf>
    <xf numFmtId="177" fontId="36" fillId="0" borderId="0" xfId="5" applyNumberFormat="1" applyFont="1" applyAlignment="1">
      <alignment horizontal="left" vertical="center"/>
    </xf>
    <xf numFmtId="177" fontId="38" fillId="0" borderId="0" xfId="5" applyNumberFormat="1" applyFont="1" applyAlignment="1">
      <alignment horizontal="center" vertical="center" wrapText="1"/>
    </xf>
    <xf numFmtId="0" fontId="37" fillId="0" borderId="88" xfId="3" applyFont="1" applyBorder="1" applyAlignment="1">
      <alignment vertical="center"/>
    </xf>
    <xf numFmtId="0" fontId="37" fillId="0" borderId="93" xfId="3" applyFont="1" applyBorder="1" applyAlignment="1">
      <alignment vertical="center"/>
    </xf>
    <xf numFmtId="176" fontId="50" fillId="0" borderId="4" xfId="3" applyNumberFormat="1" applyFont="1" applyFill="1" applyBorder="1" applyAlignment="1">
      <alignment horizontal="right" vertical="center"/>
    </xf>
    <xf numFmtId="176" fontId="50" fillId="9" borderId="4" xfId="3" applyNumberFormat="1" applyFont="1" applyFill="1" applyBorder="1" applyAlignment="1">
      <alignment horizontal="right" vertical="center"/>
    </xf>
    <xf numFmtId="49" fontId="37" fillId="0" borderId="2" xfId="5" applyNumberFormat="1" applyFont="1" applyBorder="1" applyAlignment="1">
      <alignment vertical="center" wrapText="1"/>
    </xf>
    <xf numFmtId="0" fontId="37" fillId="0" borderId="4" xfId="5" applyFont="1" applyBorder="1" applyAlignment="1">
      <alignment horizontal="center" vertical="center" wrapText="1"/>
    </xf>
    <xf numFmtId="0" fontId="14" fillId="0" borderId="0" xfId="3" applyAlignment="1">
      <alignment horizontal="center"/>
    </xf>
    <xf numFmtId="177" fontId="36" fillId="0" borderId="0" xfId="5" applyNumberFormat="1" applyFont="1" applyBorder="1" applyAlignment="1">
      <alignment horizontal="center" vertical="center"/>
    </xf>
    <xf numFmtId="177" fontId="41" fillId="0" borderId="0" xfId="5" applyNumberFormat="1" applyFont="1" applyBorder="1" applyAlignment="1">
      <alignment horizontal="left" vertical="center" wrapText="1"/>
    </xf>
    <xf numFmtId="177" fontId="36" fillId="0" borderId="0" xfId="5" applyNumberFormat="1" applyFont="1" applyBorder="1" applyAlignment="1">
      <alignment horizontal="center" vertical="center" shrinkToFit="1"/>
    </xf>
    <xf numFmtId="0" fontId="36" fillId="0" borderId="0" xfId="5" applyFont="1" applyBorder="1" applyAlignment="1">
      <alignment vertical="center"/>
    </xf>
    <xf numFmtId="0" fontId="21" fillId="0" borderId="0" xfId="5" applyFont="1" applyBorder="1" applyAlignment="1">
      <alignment vertical="center"/>
    </xf>
    <xf numFmtId="0" fontId="11" fillId="0" borderId="0" xfId="4" applyFont="1" applyAlignment="1">
      <alignment horizontal="center" vertical="center"/>
    </xf>
    <xf numFmtId="0" fontId="54" fillId="0" borderId="0" xfId="4" applyFont="1" applyAlignment="1">
      <alignment horizontal="left" vertical="center" wrapText="1"/>
    </xf>
    <xf numFmtId="0" fontId="54" fillId="0" borderId="0" xfId="4" applyFont="1" applyAlignment="1">
      <alignment horizontal="left" vertical="center"/>
    </xf>
    <xf numFmtId="176" fontId="6" fillId="0" borderId="8" xfId="1" applyNumberFormat="1" applyFont="1" applyBorder="1" applyAlignment="1">
      <alignment horizontal="center" vertical="center" textRotation="255"/>
    </xf>
    <xf numFmtId="176" fontId="6" fillId="0" borderId="13" xfId="1" applyNumberFormat="1" applyFont="1" applyBorder="1" applyAlignment="1">
      <alignment horizontal="center" vertical="center" textRotation="255"/>
    </xf>
    <xf numFmtId="176" fontId="7" fillId="3" borderId="40" xfId="1" applyNumberFormat="1" applyFont="1" applyFill="1" applyBorder="1" applyAlignment="1">
      <alignment horizontal="center"/>
    </xf>
    <xf numFmtId="176" fontId="7" fillId="3" borderId="28" xfId="1" applyNumberFormat="1" applyFont="1" applyFill="1" applyBorder="1" applyAlignment="1">
      <alignment horizontal="center"/>
    </xf>
    <xf numFmtId="176" fontId="9" fillId="0" borderId="24" xfId="1" applyNumberFormat="1" applyFont="1" applyBorder="1" applyAlignment="1">
      <alignment horizontal="center"/>
    </xf>
    <xf numFmtId="176" fontId="5" fillId="0" borderId="0" xfId="1" applyNumberFormat="1" applyFont="1" applyBorder="1" applyAlignment="1">
      <alignment horizontal="center"/>
    </xf>
    <xf numFmtId="176" fontId="7" fillId="0" borderId="6" xfId="1" applyNumberFormat="1" applyFont="1" applyBorder="1" applyAlignment="1">
      <alignment horizontal="center" vertical="center"/>
    </xf>
    <xf numFmtId="176" fontId="7" fillId="3" borderId="6" xfId="1" applyNumberFormat="1" applyFont="1" applyFill="1" applyBorder="1" applyAlignment="1">
      <alignment horizontal="center" vertical="center" wrapText="1"/>
    </xf>
    <xf numFmtId="176" fontId="7" fillId="3" borderId="13" xfId="1" applyNumberFormat="1" applyFont="1" applyFill="1" applyBorder="1" applyAlignment="1">
      <alignment horizontal="center" vertical="center" wrapText="1"/>
    </xf>
    <xf numFmtId="176" fontId="6" fillId="0" borderId="6" xfId="1" applyNumberFormat="1" applyFont="1" applyBorder="1" applyAlignment="1">
      <alignment horizontal="center"/>
    </xf>
    <xf numFmtId="176" fontId="7" fillId="3" borderId="7" xfId="1" applyNumberFormat="1" applyFont="1" applyFill="1" applyBorder="1" applyAlignment="1">
      <alignment horizontal="center" vertical="center" wrapText="1"/>
    </xf>
    <xf numFmtId="176" fontId="7" fillId="3" borderId="14" xfId="1" applyNumberFormat="1" applyFont="1" applyFill="1" applyBorder="1" applyAlignment="1">
      <alignment horizontal="center" vertical="center" wrapText="1"/>
    </xf>
    <xf numFmtId="176" fontId="7" fillId="0" borderId="120" xfId="1" applyNumberFormat="1" applyFont="1" applyBorder="1" applyAlignment="1">
      <alignment horizontal="center" vertical="center"/>
    </xf>
    <xf numFmtId="176" fontId="7" fillId="0" borderId="121" xfId="1" applyNumberFormat="1" applyFont="1" applyBorder="1" applyAlignment="1">
      <alignment horizontal="center" vertical="center"/>
    </xf>
    <xf numFmtId="176" fontId="7" fillId="0" borderId="119" xfId="1" applyNumberFormat="1" applyFont="1" applyBorder="1" applyAlignment="1">
      <alignment horizontal="center" vertical="center"/>
    </xf>
    <xf numFmtId="176" fontId="5" fillId="0" borderId="1" xfId="1" applyNumberFormat="1" applyFont="1" applyBorder="1" applyAlignment="1">
      <alignment horizontal="center"/>
    </xf>
    <xf numFmtId="176" fontId="5" fillId="0" borderId="5" xfId="1" applyNumberFormat="1" applyFont="1" applyBorder="1" applyAlignment="1">
      <alignment horizontal="center"/>
    </xf>
    <xf numFmtId="176" fontId="5" fillId="0" borderId="2" xfId="1" applyNumberFormat="1" applyFont="1" applyBorder="1" applyAlignment="1">
      <alignment horizontal="center"/>
    </xf>
    <xf numFmtId="176" fontId="7" fillId="2" borderId="7" xfId="1" applyNumberFormat="1" applyFont="1" applyFill="1" applyBorder="1" applyAlignment="1">
      <alignment horizontal="center" vertical="center" wrapText="1"/>
    </xf>
    <xf numFmtId="176" fontId="7" fillId="2" borderId="9" xfId="1" applyNumberFormat="1" applyFont="1" applyFill="1" applyBorder="1" applyAlignment="1">
      <alignment horizontal="center" vertical="center" wrapText="1"/>
    </xf>
    <xf numFmtId="176" fontId="7" fillId="2" borderId="6" xfId="1" applyNumberFormat="1" applyFont="1" applyFill="1" applyBorder="1" applyAlignment="1">
      <alignment horizontal="center" vertical="center" wrapText="1"/>
    </xf>
    <xf numFmtId="176" fontId="7" fillId="2" borderId="8" xfId="1" applyNumberFormat="1" applyFont="1" applyFill="1" applyBorder="1" applyAlignment="1">
      <alignment horizontal="center" vertical="center" wrapText="1"/>
    </xf>
    <xf numFmtId="176" fontId="7" fillId="0" borderId="6" xfId="1" applyNumberFormat="1" applyFont="1" applyBorder="1" applyAlignment="1">
      <alignment horizontal="center"/>
    </xf>
    <xf numFmtId="176" fontId="7" fillId="0" borderId="120" xfId="1" applyNumberFormat="1" applyFont="1" applyBorder="1" applyAlignment="1">
      <alignment horizontal="center"/>
    </xf>
    <xf numFmtId="176" fontId="7" fillId="0" borderId="121" xfId="1" applyNumberFormat="1" applyFont="1" applyBorder="1" applyAlignment="1">
      <alignment horizontal="center"/>
    </xf>
    <xf numFmtId="176" fontId="7" fillId="0" borderId="119" xfId="1" applyNumberFormat="1" applyFont="1" applyBorder="1" applyAlignment="1">
      <alignment horizontal="center"/>
    </xf>
    <xf numFmtId="0" fontId="11" fillId="0" borderId="47" xfId="2" applyFont="1" applyBorder="1" applyAlignment="1">
      <alignment horizontal="center" vertical="center"/>
    </xf>
    <xf numFmtId="0" fontId="11" fillId="0" borderId="48" xfId="2" applyFont="1" applyBorder="1" applyAlignment="1">
      <alignment horizontal="center" vertical="center"/>
    </xf>
    <xf numFmtId="0" fontId="11" fillId="0" borderId="50" xfId="2" applyFont="1" applyBorder="1" applyAlignment="1">
      <alignment horizontal="center" vertical="center"/>
    </xf>
    <xf numFmtId="0" fontId="11" fillId="0" borderId="3" xfId="2" applyFont="1" applyBorder="1" applyAlignment="1">
      <alignment horizontal="center" vertical="center"/>
    </xf>
    <xf numFmtId="0" fontId="11" fillId="0" borderId="0" xfId="2" applyFont="1" applyBorder="1" applyAlignment="1">
      <alignment horizontal="center" vertical="center"/>
    </xf>
    <xf numFmtId="0" fontId="11" fillId="0" borderId="55" xfId="2" applyFont="1" applyBorder="1" applyAlignment="1">
      <alignment horizontal="center" vertical="center"/>
    </xf>
    <xf numFmtId="0" fontId="11" fillId="0" borderId="23" xfId="2" applyFont="1" applyBorder="1" applyAlignment="1">
      <alignment horizontal="center" vertical="center"/>
    </xf>
    <xf numFmtId="0" fontId="11" fillId="0" borderId="59" xfId="2" applyFont="1" applyBorder="1" applyAlignment="1">
      <alignment horizontal="center" vertical="center"/>
    </xf>
    <xf numFmtId="0" fontId="11" fillId="0" borderId="44" xfId="2" applyFont="1" applyBorder="1" applyAlignment="1">
      <alignment horizontal="center" vertical="center"/>
    </xf>
    <xf numFmtId="0" fontId="11" fillId="0" borderId="45" xfId="2" applyFont="1" applyBorder="1" applyAlignment="1">
      <alignment horizontal="center" vertical="center"/>
    </xf>
    <xf numFmtId="0" fontId="11" fillId="0" borderId="46" xfId="2" applyFont="1" applyBorder="1" applyAlignment="1">
      <alignment horizontal="center" vertical="center"/>
    </xf>
    <xf numFmtId="0" fontId="11" fillId="0" borderId="47" xfId="2" applyFont="1" applyBorder="1" applyAlignment="1">
      <alignment horizontal="center" vertical="center" wrapText="1"/>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11" fillId="0" borderId="52" xfId="2" applyFont="1" applyBorder="1" applyAlignment="1">
      <alignment horizontal="center" vertical="center"/>
    </xf>
    <xf numFmtId="0" fontId="11" fillId="0" borderId="57" xfId="2" applyFont="1" applyBorder="1" applyAlignment="1">
      <alignment horizontal="center" vertical="center"/>
    </xf>
    <xf numFmtId="0" fontId="11" fillId="0" borderId="21" xfId="2" applyFont="1" applyBorder="1" applyAlignment="1">
      <alignment horizontal="center" vertical="center"/>
    </xf>
    <xf numFmtId="0" fontId="11" fillId="0" borderId="53" xfId="2" applyFont="1" applyBorder="1" applyAlignment="1">
      <alignment horizontal="center" vertical="center"/>
    </xf>
    <xf numFmtId="0" fontId="11" fillId="0" borderId="58" xfId="2" applyFont="1" applyBorder="1" applyAlignment="1">
      <alignment horizontal="center" vertical="center"/>
    </xf>
    <xf numFmtId="0" fontId="11" fillId="0" borderId="23" xfId="2" applyFont="1" applyBorder="1" applyAlignment="1">
      <alignment horizontal="center" vertical="center" shrinkToFit="1"/>
    </xf>
    <xf numFmtId="0" fontId="11" fillId="0" borderId="24" xfId="2" applyFont="1" applyBorder="1" applyAlignment="1">
      <alignment horizontal="center" vertical="center" shrinkToFit="1"/>
    </xf>
    <xf numFmtId="0" fontId="11" fillId="0" borderId="59" xfId="2" applyFont="1" applyBorder="1" applyAlignment="1">
      <alignment horizontal="center" vertical="center" shrinkToFit="1"/>
    </xf>
    <xf numFmtId="0" fontId="11" fillId="0" borderId="22" xfId="2" applyFont="1" applyBorder="1" applyAlignment="1">
      <alignment horizontal="center" vertical="center"/>
    </xf>
    <xf numFmtId="0" fontId="11" fillId="0" borderId="24" xfId="2" applyFont="1" applyBorder="1" applyAlignment="1">
      <alignment horizontal="center" vertical="center"/>
    </xf>
    <xf numFmtId="0" fontId="11" fillId="0" borderId="54" xfId="2" applyFont="1" applyBorder="1" applyAlignment="1">
      <alignment horizontal="center" vertical="center"/>
    </xf>
    <xf numFmtId="0" fontId="11" fillId="0" borderId="58" xfId="2" applyFont="1" applyBorder="1" applyAlignment="1">
      <alignment horizontal="center" vertical="center" shrinkToFit="1"/>
    </xf>
    <xf numFmtId="0" fontId="11" fillId="0" borderId="44" xfId="2" applyFont="1" applyBorder="1" applyAlignment="1">
      <alignment vertical="center"/>
    </xf>
    <xf numFmtId="0" fontId="11" fillId="0" borderId="45" xfId="2" applyFont="1" applyBorder="1" applyAlignment="1">
      <alignment vertical="center"/>
    </xf>
    <xf numFmtId="0" fontId="11" fillId="0" borderId="46" xfId="2" applyFont="1" applyBorder="1" applyAlignment="1">
      <alignment vertical="center"/>
    </xf>
    <xf numFmtId="0" fontId="11" fillId="0" borderId="52" xfId="2" applyFont="1" applyBorder="1" applyAlignment="1">
      <alignment horizontal="center" vertical="center" wrapText="1"/>
    </xf>
    <xf numFmtId="0" fontId="11" fillId="0" borderId="0" xfId="2" applyFont="1" applyAlignment="1">
      <alignment horizontal="center" vertical="center"/>
    </xf>
    <xf numFmtId="0" fontId="11" fillId="0" borderId="21"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53" xfId="2" applyFont="1" applyBorder="1" applyAlignment="1">
      <alignment horizontal="center" vertical="center" wrapText="1"/>
    </xf>
    <xf numFmtId="0" fontId="11" fillId="0" borderId="58" xfId="2" applyFont="1" applyBorder="1" applyAlignment="1">
      <alignment horizontal="center" vertical="center" wrapText="1"/>
    </xf>
    <xf numFmtId="176" fontId="6" fillId="0" borderId="3" xfId="1" applyNumberFormat="1" applyFont="1" applyFill="1" applyBorder="1" applyAlignment="1">
      <alignment horizontal="center" vertical="center"/>
    </xf>
    <xf numFmtId="176" fontId="6" fillId="0" borderId="0" xfId="1" applyNumberFormat="1" applyFont="1" applyFill="1" applyBorder="1" applyAlignment="1">
      <alignment horizontal="center" vertical="center"/>
    </xf>
    <xf numFmtId="176" fontId="6" fillId="0" borderId="1" xfId="1" applyNumberFormat="1" applyFont="1" applyFill="1" applyBorder="1" applyAlignment="1">
      <alignment horizontal="center" vertical="center"/>
    </xf>
    <xf numFmtId="176" fontId="6" fillId="0" borderId="5" xfId="1" applyNumberFormat="1" applyFont="1" applyFill="1" applyBorder="1" applyAlignment="1">
      <alignment horizontal="center" vertical="center"/>
    </xf>
    <xf numFmtId="176" fontId="6" fillId="0" borderId="1" xfId="1" quotePrefix="1" applyNumberFormat="1" applyFont="1" applyFill="1" applyBorder="1" applyAlignment="1">
      <alignment horizontal="center" vertical="center"/>
    </xf>
    <xf numFmtId="176" fontId="5" fillId="0" borderId="0" xfId="1" applyNumberFormat="1" applyFont="1" applyFill="1" applyBorder="1" applyAlignment="1">
      <alignment horizontal="center"/>
    </xf>
    <xf numFmtId="176" fontId="46" fillId="0" borderId="6" xfId="1" applyNumberFormat="1" applyFont="1" applyFill="1" applyBorder="1" applyAlignment="1">
      <alignment horizontal="center" vertical="center" wrapText="1"/>
    </xf>
    <xf numFmtId="176" fontId="46" fillId="0" borderId="10" xfId="1" applyNumberFormat="1" applyFont="1" applyFill="1" applyBorder="1" applyAlignment="1">
      <alignment horizontal="center" vertical="center" wrapText="1"/>
    </xf>
    <xf numFmtId="176" fontId="7" fillId="3" borderId="10" xfId="1" applyNumberFormat="1" applyFont="1" applyFill="1" applyBorder="1" applyAlignment="1">
      <alignment horizontal="center" vertical="center" wrapText="1"/>
    </xf>
    <xf numFmtId="176" fontId="6" fillId="0" borderId="6" xfId="1" applyNumberFormat="1" applyFont="1" applyFill="1" applyBorder="1" applyAlignment="1">
      <alignment horizontal="center"/>
    </xf>
    <xf numFmtId="176" fontId="7" fillId="3" borderId="11" xfId="1" applyNumberFormat="1" applyFont="1" applyFill="1" applyBorder="1" applyAlignment="1">
      <alignment horizontal="center" vertical="center" wrapText="1"/>
    </xf>
    <xf numFmtId="176" fontId="7" fillId="0" borderId="120" xfId="1" applyNumberFormat="1" applyFont="1" applyFill="1" applyBorder="1" applyAlignment="1">
      <alignment horizontal="center" vertical="center"/>
    </xf>
    <xf numFmtId="176" fontId="7" fillId="0" borderId="121" xfId="1" applyNumberFormat="1" applyFont="1" applyFill="1" applyBorder="1" applyAlignment="1">
      <alignment horizontal="center" vertical="center"/>
    </xf>
    <xf numFmtId="176" fontId="7" fillId="0" borderId="119" xfId="1" applyNumberFormat="1" applyFont="1" applyFill="1" applyBorder="1" applyAlignment="1">
      <alignment horizontal="center" vertical="center"/>
    </xf>
    <xf numFmtId="176" fontId="7" fillId="0" borderId="21" xfId="1" applyNumberFormat="1" applyFont="1" applyFill="1" applyBorder="1" applyAlignment="1">
      <alignment horizontal="left" vertical="center"/>
    </xf>
    <xf numFmtId="176" fontId="7" fillId="0" borderId="22" xfId="1" applyNumberFormat="1" applyFont="1" applyFill="1" applyBorder="1" applyAlignment="1">
      <alignment horizontal="left" vertical="center"/>
    </xf>
    <xf numFmtId="176" fontId="7" fillId="0" borderId="3" xfId="1" applyNumberFormat="1" applyFont="1" applyFill="1" applyBorder="1" applyAlignment="1">
      <alignment horizontal="left" vertical="center"/>
    </xf>
    <xf numFmtId="176" fontId="7" fillId="0" borderId="0" xfId="1" applyNumberFormat="1" applyFont="1" applyFill="1" applyBorder="1" applyAlignment="1">
      <alignment horizontal="left" vertical="center"/>
    </xf>
    <xf numFmtId="176" fontId="7" fillId="0" borderId="23" xfId="1" applyNumberFormat="1" applyFont="1" applyFill="1" applyBorder="1" applyAlignment="1">
      <alignment horizontal="left" vertical="center"/>
    </xf>
    <xf numFmtId="176" fontId="7" fillId="0" borderId="24" xfId="1" applyNumberFormat="1" applyFont="1" applyFill="1" applyBorder="1" applyAlignment="1">
      <alignment horizontal="left" vertical="center"/>
    </xf>
    <xf numFmtId="176" fontId="6" fillId="0" borderId="21" xfId="1" applyNumberFormat="1" applyFont="1" applyFill="1" applyBorder="1" applyAlignment="1">
      <alignment horizontal="center" vertical="center"/>
    </xf>
    <xf numFmtId="176" fontId="6" fillId="0" borderId="22" xfId="1" applyNumberFormat="1" applyFont="1" applyFill="1" applyBorder="1" applyAlignment="1">
      <alignment horizontal="center" vertical="center"/>
    </xf>
    <xf numFmtId="176" fontId="6" fillId="0" borderId="29" xfId="1" applyNumberFormat="1" applyFont="1" applyFill="1" applyBorder="1" applyAlignment="1">
      <alignment horizontal="center" vertical="center"/>
    </xf>
    <xf numFmtId="176" fontId="6" fillId="0" borderId="23" xfId="1" applyNumberFormat="1" applyFont="1" applyFill="1" applyBorder="1" applyAlignment="1">
      <alignment horizontal="center" vertical="center"/>
    </xf>
    <xf numFmtId="176" fontId="6" fillId="0" borderId="24" xfId="1" applyNumberFormat="1" applyFont="1" applyFill="1" applyBorder="1" applyAlignment="1">
      <alignment horizontal="center" vertical="center"/>
    </xf>
    <xf numFmtId="176" fontId="6" fillId="0" borderId="39" xfId="1" applyNumberFormat="1" applyFont="1" applyFill="1" applyBorder="1" applyAlignment="1">
      <alignment horizontal="center" vertical="center"/>
    </xf>
    <xf numFmtId="176" fontId="5" fillId="0" borderId="6" xfId="1" applyNumberFormat="1" applyFont="1" applyFill="1" applyBorder="1" applyAlignment="1">
      <alignment horizontal="center" vertical="center" wrapText="1"/>
    </xf>
    <xf numFmtId="176" fontId="5" fillId="0" borderId="10" xfId="1" applyNumberFormat="1" applyFont="1" applyFill="1" applyBorder="1" applyAlignment="1">
      <alignment horizontal="center" vertical="center" wrapText="1"/>
    </xf>
    <xf numFmtId="176" fontId="6" fillId="0" borderId="72" xfId="1" applyNumberFormat="1" applyFont="1" applyFill="1" applyBorder="1" applyAlignment="1">
      <alignment horizontal="center" vertical="center"/>
    </xf>
    <xf numFmtId="176" fontId="6" fillId="0" borderId="74" xfId="1" applyNumberFormat="1" applyFont="1" applyFill="1" applyBorder="1" applyAlignment="1">
      <alignment horizontal="center" vertical="center"/>
    </xf>
    <xf numFmtId="176" fontId="6" fillId="0" borderId="52" xfId="1" applyNumberFormat="1" applyFont="1" applyBorder="1" applyAlignment="1">
      <alignment horizontal="left" vertical="center"/>
    </xf>
    <xf numFmtId="176" fontId="6" fillId="0" borderId="63" xfId="1" applyNumberFormat="1" applyFont="1" applyBorder="1" applyAlignment="1">
      <alignment horizontal="left" vertical="center"/>
    </xf>
    <xf numFmtId="176" fontId="6" fillId="0" borderId="57" xfId="1" applyNumberFormat="1" applyFont="1" applyBorder="1" applyAlignment="1">
      <alignment horizontal="left" vertical="center"/>
    </xf>
    <xf numFmtId="176" fontId="6" fillId="0" borderId="52" xfId="1" applyNumberFormat="1" applyFont="1" applyBorder="1" applyAlignment="1">
      <alignment horizontal="center" vertical="center"/>
    </xf>
    <xf numFmtId="176" fontId="6" fillId="0" borderId="57" xfId="1" applyNumberFormat="1" applyFont="1" applyBorder="1" applyAlignment="1">
      <alignment horizontal="center" vertical="center"/>
    </xf>
    <xf numFmtId="176" fontId="47" fillId="0" borderId="86" xfId="1" applyNumberFormat="1" applyFont="1" applyBorder="1" applyAlignment="1">
      <alignment horizontal="center" vertical="center"/>
    </xf>
    <xf numFmtId="176" fontId="47" fillId="0" borderId="50" xfId="1" applyNumberFormat="1" applyFont="1" applyBorder="1" applyAlignment="1">
      <alignment horizontal="center" vertical="center"/>
    </xf>
    <xf numFmtId="176" fontId="47" fillId="0" borderId="78" xfId="1" applyNumberFormat="1" applyFont="1" applyBorder="1" applyAlignment="1">
      <alignment horizontal="center" vertical="center"/>
    </xf>
    <xf numFmtId="176" fontId="47" fillId="0" borderId="82" xfId="1" applyNumberFormat="1" applyFont="1" applyBorder="1" applyAlignment="1">
      <alignment horizontal="center" vertical="center"/>
    </xf>
    <xf numFmtId="176" fontId="8" fillId="0" borderId="6" xfId="1" applyNumberFormat="1" applyFont="1" applyFill="1" applyBorder="1" applyAlignment="1">
      <alignment horizontal="center" vertical="center" wrapText="1"/>
    </xf>
    <xf numFmtId="176" fontId="8" fillId="0" borderId="10" xfId="1" applyNumberFormat="1" applyFont="1" applyFill="1" applyBorder="1" applyAlignment="1">
      <alignment horizontal="center" vertical="center" wrapText="1"/>
    </xf>
    <xf numFmtId="180" fontId="24" fillId="0" borderId="77" xfId="5" applyNumberFormat="1" applyFont="1" applyBorder="1" applyAlignment="1">
      <alignment horizontal="center" vertical="center"/>
    </xf>
    <xf numFmtId="180" fontId="24" fillId="0" borderId="22" xfId="5" applyNumberFormat="1" applyFont="1" applyBorder="1" applyAlignment="1">
      <alignment horizontal="center" vertical="center"/>
    </xf>
    <xf numFmtId="180" fontId="24" fillId="0" borderId="53" xfId="5" applyNumberFormat="1" applyFont="1" applyBorder="1" applyAlignment="1">
      <alignment horizontal="center" vertical="center"/>
    </xf>
    <xf numFmtId="180" fontId="24" fillId="0" borderId="56" xfId="5" applyNumberFormat="1" applyFont="1" applyBorder="1" applyAlignment="1">
      <alignment horizontal="center" vertical="center"/>
    </xf>
    <xf numFmtId="180" fontId="24" fillId="0" borderId="24" xfId="5" applyNumberFormat="1" applyFont="1" applyBorder="1" applyAlignment="1">
      <alignment horizontal="center" vertical="center"/>
    </xf>
    <xf numFmtId="180" fontId="24" fillId="0" borderId="58" xfId="5" applyNumberFormat="1" applyFont="1" applyBorder="1" applyAlignment="1">
      <alignment horizontal="center" vertical="center"/>
    </xf>
    <xf numFmtId="0" fontId="21" fillId="0" borderId="21" xfId="5" applyFont="1" applyBorder="1" applyAlignment="1">
      <alignment horizontal="center" vertical="center"/>
    </xf>
    <xf numFmtId="0" fontId="21" fillId="0" borderId="23" xfId="5" applyFont="1" applyBorder="1" applyAlignment="1">
      <alignment horizontal="center" vertical="center"/>
    </xf>
    <xf numFmtId="0" fontId="20" fillId="0" borderId="0" xfId="5" applyFont="1" applyAlignment="1">
      <alignment vertical="center"/>
    </xf>
    <xf numFmtId="0" fontId="21" fillId="0" borderId="0" xfId="5" applyFont="1" applyAlignment="1">
      <alignment horizontal="right" vertical="center"/>
    </xf>
    <xf numFmtId="0" fontId="22" fillId="0" borderId="0" xfId="5" applyFont="1" applyAlignment="1">
      <alignment vertical="center"/>
    </xf>
    <xf numFmtId="0" fontId="23" fillId="0" borderId="75" xfId="5" applyFont="1" applyBorder="1" applyAlignment="1">
      <alignment horizontal="right" vertical="center" wrapText="1"/>
    </xf>
    <xf numFmtId="0" fontId="24" fillId="0" borderId="76" xfId="5" applyFont="1" applyBorder="1" applyAlignment="1">
      <alignment horizontal="center" vertical="center"/>
    </xf>
    <xf numFmtId="0" fontId="24" fillId="0" borderId="57" xfId="5" applyFont="1" applyBorder="1" applyAlignment="1">
      <alignment horizontal="center" vertical="center"/>
    </xf>
    <xf numFmtId="0" fontId="24" fillId="0" borderId="76" xfId="5" applyFont="1" applyBorder="1" applyAlignment="1">
      <alignment horizontal="center" vertical="center" wrapText="1"/>
    </xf>
    <xf numFmtId="0" fontId="24" fillId="0" borderId="47" xfId="5" applyFont="1" applyBorder="1" applyAlignment="1">
      <alignment horizontal="center" vertical="center"/>
    </xf>
    <xf numFmtId="0" fontId="24" fillId="0" borderId="50" xfId="5" applyFont="1" applyBorder="1" applyAlignment="1">
      <alignment horizontal="center" vertical="center"/>
    </xf>
    <xf numFmtId="0" fontId="24" fillId="0" borderId="23" xfId="5" applyFont="1" applyBorder="1" applyAlignment="1">
      <alignment horizontal="center" vertical="center"/>
    </xf>
    <xf numFmtId="0" fontId="24" fillId="0" borderId="59" xfId="5" applyFont="1" applyBorder="1" applyAlignment="1">
      <alignment horizontal="center" vertical="center"/>
    </xf>
    <xf numFmtId="177" fontId="24" fillId="0" borderId="60" xfId="5" applyNumberFormat="1" applyFont="1" applyBorder="1" applyAlignment="1">
      <alignment horizontal="center" vertical="center" wrapText="1"/>
    </xf>
    <xf numFmtId="177" fontId="24" fillId="0" borderId="62" xfId="5" applyNumberFormat="1" applyFont="1" applyBorder="1" applyAlignment="1">
      <alignment horizontal="center" vertical="center" wrapText="1"/>
    </xf>
    <xf numFmtId="49" fontId="24" fillId="0" borderId="52" xfId="5" applyNumberFormat="1" applyFont="1" applyBorder="1" applyAlignment="1">
      <alignment horizontal="center" vertical="center"/>
    </xf>
    <xf numFmtId="49" fontId="24" fillId="0" borderId="57" xfId="5" applyNumberFormat="1" applyFont="1" applyBorder="1" applyAlignment="1">
      <alignment horizontal="center" vertical="center"/>
    </xf>
    <xf numFmtId="0" fontId="24" fillId="0" borderId="52" xfId="5" applyFont="1" applyBorder="1" applyAlignment="1">
      <alignment horizontal="left" vertical="center" wrapText="1"/>
    </xf>
    <xf numFmtId="0" fontId="24" fillId="0" borderId="57" xfId="5" applyFont="1" applyBorder="1" applyAlignment="1">
      <alignment horizontal="left" vertical="center" wrapText="1"/>
    </xf>
    <xf numFmtId="177" fontId="24" fillId="0" borderId="52" xfId="5" applyNumberFormat="1" applyFont="1" applyBorder="1" applyAlignment="1">
      <alignment horizontal="center" vertical="center" wrapText="1"/>
    </xf>
    <xf numFmtId="177" fontId="24" fillId="0" borderId="57" xfId="5" applyNumberFormat="1" applyFont="1" applyBorder="1" applyAlignment="1">
      <alignment horizontal="center" vertical="center" wrapText="1"/>
    </xf>
    <xf numFmtId="180" fontId="24" fillId="0" borderId="52" xfId="5" applyNumberFormat="1" applyFont="1" applyBorder="1" applyAlignment="1">
      <alignment horizontal="center" vertical="center"/>
    </xf>
    <xf numFmtId="180" fontId="24" fillId="0" borderId="57" xfId="5" applyNumberFormat="1" applyFont="1" applyBorder="1" applyAlignment="1">
      <alignment horizontal="center" vertical="center"/>
    </xf>
    <xf numFmtId="0" fontId="24" fillId="0" borderId="63" xfId="5" applyFont="1" applyBorder="1" applyAlignment="1">
      <alignment horizontal="left" vertical="center" wrapText="1"/>
    </xf>
    <xf numFmtId="177" fontId="24" fillId="0" borderId="77" xfId="5" applyNumberFormat="1" applyFont="1" applyBorder="1" applyAlignment="1">
      <alignment horizontal="center" vertical="center" textRotation="255" wrapText="1"/>
    </xf>
    <xf numFmtId="177" fontId="24" fillId="0" borderId="22" xfId="5" applyNumberFormat="1" applyFont="1" applyBorder="1" applyAlignment="1">
      <alignment horizontal="center" vertical="center" textRotation="255" wrapText="1"/>
    </xf>
    <xf numFmtId="177" fontId="24" fillId="0" borderId="61" xfId="5" applyNumberFormat="1" applyFont="1" applyBorder="1" applyAlignment="1">
      <alignment horizontal="center" vertical="center" textRotation="255" wrapText="1"/>
    </xf>
    <xf numFmtId="177" fontId="24" fillId="0" borderId="51" xfId="5" applyNumberFormat="1" applyFont="1" applyBorder="1" applyAlignment="1">
      <alignment horizontal="center" vertical="center" textRotation="255" wrapText="1"/>
    </xf>
    <xf numFmtId="177" fontId="24" fillId="0" borderId="0" xfId="5" applyNumberFormat="1" applyFont="1" applyAlignment="1">
      <alignment horizontal="center" vertical="center" textRotation="255" wrapText="1"/>
    </xf>
    <xf numFmtId="177" fontId="24" fillId="0" borderId="55" xfId="5" applyNumberFormat="1" applyFont="1" applyBorder="1" applyAlignment="1">
      <alignment horizontal="center" vertical="center" textRotation="255" wrapText="1"/>
    </xf>
    <xf numFmtId="177" fontId="24" fillId="0" borderId="56" xfId="5" applyNumberFormat="1" applyFont="1" applyBorder="1" applyAlignment="1">
      <alignment horizontal="center" vertical="center" textRotation="255" wrapText="1"/>
    </xf>
    <xf numFmtId="177" fontId="24" fillId="0" borderId="24" xfId="5" applyNumberFormat="1" applyFont="1" applyBorder="1" applyAlignment="1">
      <alignment horizontal="center" vertical="center" textRotation="255" wrapText="1"/>
    </xf>
    <xf numFmtId="177" fontId="24" fillId="0" borderId="59" xfId="5" applyNumberFormat="1" applyFont="1" applyBorder="1" applyAlignment="1">
      <alignment horizontal="center" vertical="center" textRotation="255" wrapText="1"/>
    </xf>
    <xf numFmtId="0" fontId="24" fillId="0" borderId="77" xfId="5" applyFont="1" applyBorder="1" applyAlignment="1">
      <alignment horizontal="center" vertical="center"/>
    </xf>
    <xf numFmtId="0" fontId="24" fillId="0" borderId="22" xfId="5" applyFont="1" applyBorder="1" applyAlignment="1">
      <alignment horizontal="center" vertical="center"/>
    </xf>
    <xf numFmtId="0" fontId="24" fillId="0" borderId="53" xfId="5" applyFont="1" applyBorder="1" applyAlignment="1">
      <alignment horizontal="center" vertical="center"/>
    </xf>
    <xf numFmtId="0" fontId="24" fillId="0" borderId="78" xfId="5" applyFont="1" applyBorder="1" applyAlignment="1">
      <alignment horizontal="center" vertical="center"/>
    </xf>
    <xf numFmtId="0" fontId="24" fillId="0" borderId="75" xfId="5" applyFont="1" applyBorder="1" applyAlignment="1">
      <alignment horizontal="center" vertical="center"/>
    </xf>
    <xf numFmtId="0" fontId="24" fillId="0" borderId="79" xfId="5" applyFont="1" applyBorder="1" applyAlignment="1">
      <alignment horizontal="center" vertical="center"/>
    </xf>
    <xf numFmtId="0" fontId="21" fillId="0" borderId="81" xfId="5" applyFont="1" applyBorder="1" applyAlignment="1">
      <alignment horizontal="center" vertical="center"/>
    </xf>
    <xf numFmtId="0" fontId="20" fillId="6" borderId="86" xfId="7" applyFont="1" applyFill="1" applyBorder="1" applyAlignment="1">
      <alignment horizontal="center" vertical="center"/>
    </xf>
    <xf numFmtId="0" fontId="14" fillId="7" borderId="48" xfId="7" applyFill="1" applyBorder="1" applyAlignment="1">
      <alignment horizontal="center" vertical="center"/>
    </xf>
    <xf numFmtId="0" fontId="14" fillId="7" borderId="49" xfId="7" applyFill="1" applyBorder="1" applyAlignment="1">
      <alignment horizontal="center" vertical="center"/>
    </xf>
    <xf numFmtId="0" fontId="14" fillId="7" borderId="56" xfId="7" applyFill="1" applyBorder="1" applyAlignment="1">
      <alignment horizontal="center" vertical="center"/>
    </xf>
    <xf numFmtId="0" fontId="14" fillId="7" borderId="24" xfId="7" applyFill="1" applyBorder="1" applyAlignment="1">
      <alignment horizontal="center" vertical="center"/>
    </xf>
    <xf numFmtId="0" fontId="14" fillId="7" borderId="58" xfId="7" applyFill="1" applyBorder="1" applyAlignment="1">
      <alignment horizontal="center" vertical="center"/>
    </xf>
    <xf numFmtId="177" fontId="20" fillId="6" borderId="47" xfId="7" applyNumberFormat="1" applyFont="1" applyFill="1" applyBorder="1" applyAlignment="1">
      <alignment horizontal="center" vertical="center"/>
    </xf>
    <xf numFmtId="0" fontId="14" fillId="7" borderId="23" xfId="7" applyFill="1" applyBorder="1" applyAlignment="1">
      <alignment horizontal="center" vertical="center"/>
    </xf>
    <xf numFmtId="0" fontId="14" fillId="7" borderId="50" xfId="7" applyFill="1" applyBorder="1" applyAlignment="1">
      <alignment horizontal="center" vertical="center"/>
    </xf>
    <xf numFmtId="0" fontId="14" fillId="7" borderId="59" xfId="7" applyFill="1" applyBorder="1" applyAlignment="1">
      <alignment horizontal="center" vertical="center"/>
    </xf>
    <xf numFmtId="0" fontId="22" fillId="0" borderId="0" xfId="7" applyFont="1" applyAlignment="1">
      <alignment horizontal="right" shrinkToFit="1"/>
    </xf>
    <xf numFmtId="0" fontId="29" fillId="0" borderId="0" xfId="9" applyFont="1" applyAlignment="1">
      <alignment horizontal="right" shrinkToFit="1"/>
    </xf>
    <xf numFmtId="0" fontId="20" fillId="6" borderId="83" xfId="7" applyFont="1" applyFill="1" applyBorder="1" applyAlignment="1">
      <alignment horizontal="center" vertical="center"/>
    </xf>
    <xf numFmtId="0" fontId="20" fillId="7" borderId="84" xfId="7" applyFont="1" applyFill="1" applyBorder="1" applyAlignment="1">
      <alignment horizontal="center" vertical="center"/>
    </xf>
    <xf numFmtId="0" fontId="20" fillId="0" borderId="83" xfId="7" applyFont="1" applyBorder="1" applyAlignment="1">
      <alignment horizontal="left" vertical="center" shrinkToFit="1"/>
    </xf>
    <xf numFmtId="0" fontId="20" fillId="0" borderId="84" xfId="7" applyFont="1" applyBorder="1" applyAlignment="1">
      <alignment horizontal="left" vertical="center" shrinkToFit="1"/>
    </xf>
    <xf numFmtId="0" fontId="20" fillId="0" borderId="85" xfId="7" applyFont="1" applyBorder="1" applyAlignment="1">
      <alignment horizontal="left" vertical="center" shrinkToFit="1"/>
    </xf>
    <xf numFmtId="0" fontId="24" fillId="0" borderId="51" xfId="7" applyFont="1" applyBorder="1" applyAlignment="1">
      <alignment horizontal="left" vertical="top" wrapText="1"/>
    </xf>
    <xf numFmtId="0" fontId="24" fillId="0" borderId="0" xfId="7" applyFont="1" applyAlignment="1">
      <alignment horizontal="left" vertical="top" wrapText="1"/>
    </xf>
    <xf numFmtId="0" fontId="24" fillId="0" borderId="55" xfId="7" applyFont="1" applyBorder="1" applyAlignment="1">
      <alignment horizontal="left" vertical="top" wrapText="1"/>
    </xf>
    <xf numFmtId="0" fontId="20" fillId="8" borderId="89" xfId="7" applyFont="1" applyFill="1" applyBorder="1" applyAlignment="1">
      <alignment horizontal="center" vertical="center"/>
    </xf>
    <xf numFmtId="0" fontId="14" fillId="9" borderId="90" xfId="7" applyFill="1" applyBorder="1" applyAlignment="1">
      <alignment horizontal="center" vertical="center"/>
    </xf>
    <xf numFmtId="0" fontId="14" fillId="9" borderId="91" xfId="7" applyFill="1" applyBorder="1" applyAlignment="1">
      <alignment horizontal="center" vertical="center"/>
    </xf>
    <xf numFmtId="177" fontId="20" fillId="8" borderId="92" xfId="7" applyNumberFormat="1" applyFont="1" applyFill="1" applyBorder="1" applyAlignment="1">
      <alignment vertical="center" shrinkToFit="1"/>
    </xf>
    <xf numFmtId="0" fontId="14" fillId="9" borderId="90" xfId="7" applyFill="1" applyBorder="1" applyAlignment="1">
      <alignment vertical="center" shrinkToFit="1"/>
    </xf>
    <xf numFmtId="0" fontId="14" fillId="9" borderId="91" xfId="7" applyFill="1" applyBorder="1" applyAlignment="1">
      <alignment vertical="center" shrinkToFit="1"/>
    </xf>
    <xf numFmtId="177" fontId="20" fillId="8" borderId="92" xfId="7" applyNumberFormat="1" applyFont="1" applyFill="1" applyBorder="1" applyAlignment="1">
      <alignment vertical="center"/>
    </xf>
    <xf numFmtId="0" fontId="14" fillId="9" borderId="90" xfId="7" applyFill="1" applyBorder="1" applyAlignment="1">
      <alignment vertical="center"/>
    </xf>
    <xf numFmtId="0" fontId="14" fillId="9" borderId="93" xfId="7" applyFill="1" applyBorder="1" applyAlignment="1">
      <alignment vertical="center"/>
    </xf>
    <xf numFmtId="0" fontId="20" fillId="0" borderId="5" xfId="7" applyFont="1" applyBorder="1" applyAlignment="1">
      <alignment vertical="center" shrinkToFit="1"/>
    </xf>
    <xf numFmtId="0" fontId="2" fillId="0" borderId="5" xfId="10" applyBorder="1" applyAlignment="1">
      <alignment vertical="center" shrinkToFit="1"/>
    </xf>
    <xf numFmtId="0" fontId="2" fillId="0" borderId="2" xfId="10" applyBorder="1" applyAlignment="1">
      <alignment vertical="center" shrinkToFit="1"/>
    </xf>
    <xf numFmtId="177" fontId="20" fillId="0" borderId="1" xfId="7" applyNumberFormat="1" applyFont="1" applyBorder="1" applyAlignment="1">
      <alignment vertical="center"/>
    </xf>
    <xf numFmtId="0" fontId="14" fillId="0" borderId="5" xfId="7" applyBorder="1" applyAlignment="1">
      <alignment vertical="center"/>
    </xf>
    <xf numFmtId="0" fontId="14" fillId="0" borderId="2" xfId="7" applyBorder="1" applyAlignment="1">
      <alignment vertical="center"/>
    </xf>
    <xf numFmtId="177" fontId="20" fillId="0" borderId="1" xfId="7" applyNumberFormat="1" applyFont="1" applyBorder="1" applyAlignment="1">
      <alignment horizontal="center" vertical="center"/>
    </xf>
    <xf numFmtId="0" fontId="14" fillId="0" borderId="5" xfId="7" applyBorder="1" applyAlignment="1">
      <alignment horizontal="center" vertical="center"/>
    </xf>
    <xf numFmtId="0" fontId="14" fillId="0" borderId="88" xfId="7" applyBorder="1" applyAlignment="1">
      <alignment horizontal="center" vertical="center"/>
    </xf>
    <xf numFmtId="0" fontId="23" fillId="0" borderId="0" xfId="5" applyFont="1" applyAlignment="1">
      <alignment horizontal="right" vertical="center"/>
    </xf>
    <xf numFmtId="0" fontId="23" fillId="0" borderId="0" xfId="5" applyFont="1" applyAlignment="1">
      <alignment horizontal="distributed" vertical="center" wrapText="1"/>
    </xf>
    <xf numFmtId="0" fontId="23" fillId="0" borderId="0" xfId="5" applyFont="1" applyAlignment="1">
      <alignment horizontal="distributed" vertical="center"/>
    </xf>
    <xf numFmtId="0" fontId="23" fillId="0" borderId="0" xfId="5" applyFont="1" applyAlignment="1">
      <alignment horizontal="center" vertical="center" wrapText="1"/>
    </xf>
    <xf numFmtId="0" fontId="23" fillId="0" borderId="76" xfId="5" applyFont="1" applyBorder="1" applyAlignment="1">
      <alignment horizontal="center" vertical="center"/>
    </xf>
    <xf numFmtId="0" fontId="23" fillId="0" borderId="57" xfId="11" applyFont="1" applyBorder="1"/>
    <xf numFmtId="0" fontId="23" fillId="0" borderId="76" xfId="5" applyFont="1" applyBorder="1" applyAlignment="1">
      <alignment horizontal="center" vertical="center" wrapText="1"/>
    </xf>
    <xf numFmtId="0" fontId="23" fillId="0" borderId="57" xfId="5" applyFont="1" applyBorder="1" applyAlignment="1">
      <alignment horizontal="center" vertical="center"/>
    </xf>
    <xf numFmtId="180" fontId="23" fillId="0" borderId="60" xfId="5" applyNumberFormat="1" applyFont="1" applyBorder="1" applyAlignment="1">
      <alignment horizontal="center" vertical="center"/>
    </xf>
    <xf numFmtId="180" fontId="23" fillId="0" borderId="62" xfId="5" applyNumberFormat="1" applyFont="1" applyBorder="1" applyAlignment="1">
      <alignment horizontal="center" vertical="center"/>
    </xf>
    <xf numFmtId="0" fontId="23" fillId="0" borderId="52" xfId="5" applyFont="1" applyBorder="1" applyAlignment="1">
      <alignment horizontal="left" vertical="center" wrapText="1"/>
    </xf>
    <xf numFmtId="0" fontId="23" fillId="0" borderId="57" xfId="5" applyFont="1" applyBorder="1" applyAlignment="1">
      <alignment horizontal="left" vertical="center" wrapText="1"/>
    </xf>
    <xf numFmtId="177" fontId="23" fillId="0" borderId="52" xfId="5" applyNumberFormat="1" applyFont="1" applyBorder="1" applyAlignment="1">
      <alignment horizontal="center" vertical="center" wrapText="1"/>
    </xf>
    <xf numFmtId="177" fontId="23" fillId="0" borderId="57" xfId="5" applyNumberFormat="1" applyFont="1" applyBorder="1" applyAlignment="1">
      <alignment horizontal="center" vertical="center" wrapText="1"/>
    </xf>
    <xf numFmtId="0" fontId="23" fillId="0" borderId="86" xfId="5" applyFont="1" applyBorder="1" applyAlignment="1">
      <alignment horizontal="center" vertical="center"/>
    </xf>
    <xf numFmtId="0" fontId="23" fillId="0" borderId="48" xfId="5" applyFont="1" applyBorder="1" applyAlignment="1">
      <alignment horizontal="center" vertical="center"/>
    </xf>
    <xf numFmtId="0" fontId="23" fillId="0" borderId="49" xfId="5" applyFont="1" applyBorder="1" applyAlignment="1">
      <alignment horizontal="center" vertical="center"/>
    </xf>
    <xf numFmtId="0" fontId="23" fillId="0" borderId="78" xfId="5" applyFont="1" applyBorder="1" applyAlignment="1">
      <alignment horizontal="center" vertical="center"/>
    </xf>
    <xf numFmtId="0" fontId="23" fillId="0" borderId="75" xfId="5" applyFont="1" applyBorder="1" applyAlignment="1">
      <alignment horizontal="center" vertical="center"/>
    </xf>
    <xf numFmtId="0" fontId="23" fillId="0" borderId="79" xfId="5" applyFont="1" applyBorder="1" applyAlignment="1">
      <alignment horizontal="center" vertical="center"/>
    </xf>
    <xf numFmtId="180" fontId="23" fillId="0" borderId="86" xfId="5" applyNumberFormat="1" applyFont="1" applyBorder="1" applyAlignment="1">
      <alignment horizontal="center" vertical="center" wrapText="1"/>
    </xf>
    <xf numFmtId="180" fontId="23" fillId="0" borderId="48" xfId="5" applyNumberFormat="1" applyFont="1" applyBorder="1" applyAlignment="1">
      <alignment horizontal="center" vertical="center" wrapText="1"/>
    </xf>
    <xf numFmtId="180" fontId="23" fillId="0" borderId="49" xfId="5" applyNumberFormat="1" applyFont="1" applyBorder="1" applyAlignment="1">
      <alignment horizontal="center" vertical="center" wrapText="1"/>
    </xf>
    <xf numFmtId="180" fontId="23" fillId="0" borderId="78" xfId="5" applyNumberFormat="1" applyFont="1" applyBorder="1" applyAlignment="1">
      <alignment horizontal="center" vertical="center" wrapText="1"/>
    </xf>
    <xf numFmtId="180" fontId="23" fillId="0" borderId="75" xfId="5" applyNumberFormat="1" applyFont="1" applyBorder="1" applyAlignment="1">
      <alignment horizontal="center" vertical="center" wrapText="1"/>
    </xf>
    <xf numFmtId="180" fontId="23" fillId="0" borderId="79" xfId="5" applyNumberFormat="1" applyFont="1" applyBorder="1" applyAlignment="1">
      <alignment horizontal="center" vertical="center" wrapText="1"/>
    </xf>
    <xf numFmtId="0" fontId="23" fillId="0" borderId="100" xfId="5" applyFont="1" applyBorder="1" applyAlignment="1">
      <alignment horizontal="center" vertical="center"/>
    </xf>
    <xf numFmtId="0" fontId="23" fillId="0" borderId="101" xfId="5" applyFont="1" applyBorder="1" applyAlignment="1">
      <alignment horizontal="center" vertical="center"/>
    </xf>
    <xf numFmtId="0" fontId="23" fillId="0" borderId="102" xfId="5" applyFont="1" applyBorder="1" applyAlignment="1">
      <alignment horizontal="center" vertical="center"/>
    </xf>
    <xf numFmtId="0" fontId="23" fillId="0" borderId="105" xfId="5" applyFont="1" applyBorder="1" applyAlignment="1">
      <alignment horizontal="center" vertical="center"/>
    </xf>
    <xf numFmtId="0" fontId="23" fillId="0" borderId="106" xfId="5" applyFont="1" applyBorder="1" applyAlignment="1">
      <alignment horizontal="center" vertical="center"/>
    </xf>
    <xf numFmtId="0" fontId="23" fillId="0" borderId="107" xfId="5" applyFont="1" applyBorder="1" applyAlignment="1">
      <alignment horizontal="center" vertical="center"/>
    </xf>
    <xf numFmtId="0" fontId="23" fillId="5" borderId="52" xfId="5" applyFont="1" applyFill="1" applyBorder="1" applyAlignment="1">
      <alignment horizontal="left" vertical="center" wrapText="1"/>
    </xf>
    <xf numFmtId="0" fontId="23" fillId="5" borderId="57" xfId="5" applyFont="1" applyFill="1" applyBorder="1" applyAlignment="1">
      <alignment horizontal="left" vertical="center" wrapText="1"/>
    </xf>
    <xf numFmtId="0" fontId="23" fillId="0" borderId="52" xfId="5" applyFont="1" applyBorder="1" applyAlignment="1">
      <alignment horizontal="center" vertical="center" wrapText="1"/>
    </xf>
    <xf numFmtId="0" fontId="23" fillId="0" borderId="57" xfId="5" applyFont="1" applyBorder="1" applyAlignment="1">
      <alignment horizontal="center" vertical="center" wrapText="1"/>
    </xf>
    <xf numFmtId="180" fontId="23" fillId="0" borderId="111" xfId="5" applyNumberFormat="1" applyFont="1" applyBorder="1" applyAlignment="1">
      <alignment horizontal="center" vertical="center"/>
    </xf>
    <xf numFmtId="0" fontId="23" fillId="5" borderId="80" xfId="5" applyFont="1" applyFill="1" applyBorder="1" applyAlignment="1">
      <alignment horizontal="left" vertical="center" wrapText="1"/>
    </xf>
    <xf numFmtId="0" fontId="23" fillId="0" borderId="80" xfId="5" applyFont="1" applyBorder="1" applyAlignment="1">
      <alignment horizontal="center" vertical="center" wrapText="1"/>
    </xf>
    <xf numFmtId="0" fontId="23" fillId="0" borderId="86" xfId="5" applyFont="1" applyBorder="1" applyAlignment="1">
      <alignment horizontal="center" vertical="center" shrinkToFit="1"/>
    </xf>
    <xf numFmtId="0" fontId="23" fillId="0" borderId="48" xfId="5" applyFont="1" applyBorder="1" applyAlignment="1">
      <alignment horizontal="center" vertical="center" shrinkToFit="1"/>
    </xf>
    <xf numFmtId="0" fontId="23" fillId="0" borderId="49" xfId="5" applyFont="1" applyBorder="1" applyAlignment="1">
      <alignment horizontal="center" vertical="center" shrinkToFit="1"/>
    </xf>
    <xf numFmtId="0" fontId="23" fillId="0" borderId="78" xfId="5" applyFont="1" applyBorder="1" applyAlignment="1">
      <alignment horizontal="center" vertical="center" shrinkToFit="1"/>
    </xf>
    <xf numFmtId="0" fontId="23" fillId="0" borderId="75" xfId="5" applyFont="1" applyBorder="1" applyAlignment="1">
      <alignment horizontal="center" vertical="center" shrinkToFit="1"/>
    </xf>
    <xf numFmtId="0" fontId="23" fillId="0" borderId="79" xfId="5" applyFont="1" applyBorder="1" applyAlignment="1">
      <alignment horizontal="center" vertical="center" shrinkToFit="1"/>
    </xf>
    <xf numFmtId="0" fontId="23" fillId="0" borderId="112" xfId="5" applyFont="1" applyBorder="1" applyAlignment="1">
      <alignment horizontal="center" vertical="center" wrapText="1"/>
    </xf>
    <xf numFmtId="0" fontId="23" fillId="0" borderId="113" xfId="5" applyFont="1" applyBorder="1" applyAlignment="1">
      <alignment horizontal="center" vertical="center"/>
    </xf>
    <xf numFmtId="0" fontId="23" fillId="0" borderId="114" xfId="5" applyFont="1" applyBorder="1" applyAlignment="1">
      <alignment horizontal="center" vertical="center"/>
    </xf>
    <xf numFmtId="49" fontId="37" fillId="0" borderId="1" xfId="5" applyNumberFormat="1" applyFont="1" applyBorder="1" applyAlignment="1">
      <alignment vertical="center" wrapText="1"/>
    </xf>
    <xf numFmtId="49" fontId="37" fillId="0" borderId="2" xfId="5" applyNumberFormat="1" applyFont="1" applyBorder="1" applyAlignment="1">
      <alignment vertical="center" wrapText="1"/>
    </xf>
    <xf numFmtId="0" fontId="38" fillId="0" borderId="0" xfId="5" applyFont="1" applyAlignment="1">
      <alignment horizontal="right" vertical="center"/>
    </xf>
    <xf numFmtId="0" fontId="41" fillId="0" borderId="0" xfId="5" applyFont="1" applyAlignment="1">
      <alignment horizontal="right" vertical="center" wrapText="1"/>
    </xf>
    <xf numFmtId="49" fontId="37" fillId="0" borderId="43" xfId="5" applyNumberFormat="1" applyFont="1" applyBorder="1" applyAlignment="1">
      <alignment horizontal="center" vertical="center" wrapText="1"/>
    </xf>
    <xf numFmtId="49" fontId="37" fillId="0" borderId="62" xfId="5" applyNumberFormat="1" applyFont="1" applyBorder="1" applyAlignment="1">
      <alignment horizontal="center" vertical="center" wrapText="1"/>
    </xf>
    <xf numFmtId="49" fontId="37" fillId="0" borderId="127" xfId="5" applyNumberFormat="1" applyFont="1" applyBorder="1" applyAlignment="1">
      <alignment horizontal="center" vertical="center" wrapText="1"/>
    </xf>
    <xf numFmtId="49" fontId="37" fillId="0" borderId="4" xfId="5" applyNumberFormat="1" applyFont="1" applyBorder="1" applyAlignment="1">
      <alignment horizontal="center" vertical="center" wrapText="1"/>
    </xf>
    <xf numFmtId="0" fontId="37" fillId="0" borderId="127" xfId="5" applyFont="1" applyBorder="1" applyAlignment="1">
      <alignment horizontal="center" vertical="center" wrapText="1"/>
    </xf>
    <xf numFmtId="0" fontId="37" fillId="0" borderId="4" xfId="5" applyFont="1" applyBorder="1" applyAlignment="1">
      <alignment horizontal="center" vertical="center" wrapText="1"/>
    </xf>
    <xf numFmtId="0" fontId="37" fillId="0" borderId="4" xfId="5" applyFont="1" applyBorder="1" applyAlignment="1">
      <alignment horizontal="center" vertical="center"/>
    </xf>
    <xf numFmtId="0" fontId="37" fillId="0" borderId="127" xfId="5" applyFont="1" applyBorder="1" applyAlignment="1">
      <alignment horizontal="center" vertical="center"/>
    </xf>
    <xf numFmtId="0" fontId="37" fillId="0" borderId="128" xfId="5" applyFont="1" applyBorder="1" applyAlignment="1">
      <alignment horizontal="center" vertical="center"/>
    </xf>
    <xf numFmtId="0" fontId="37" fillId="0" borderId="95" xfId="5" applyFont="1" applyBorder="1" applyAlignment="1">
      <alignment horizontal="center" vertical="center"/>
    </xf>
    <xf numFmtId="49" fontId="37" fillId="0" borderId="5" xfId="5" applyNumberFormat="1" applyFont="1" applyBorder="1" applyAlignment="1">
      <alignment vertical="center" wrapText="1"/>
    </xf>
    <xf numFmtId="0" fontId="37" fillId="0" borderId="56" xfId="5" applyFont="1" applyBorder="1" applyAlignment="1">
      <alignment horizontal="center" vertical="center" textRotation="255"/>
    </xf>
    <xf numFmtId="0" fontId="37" fillId="0" borderId="24" xfId="5" applyFont="1" applyBorder="1" applyAlignment="1">
      <alignment horizontal="center" vertical="center" textRotation="255"/>
    </xf>
    <xf numFmtId="0" fontId="37" fillId="0" borderId="59" xfId="5" applyFont="1" applyBorder="1" applyAlignment="1">
      <alignment horizontal="center" vertical="center" textRotation="255"/>
    </xf>
    <xf numFmtId="0" fontId="37" fillId="0" borderId="89" xfId="5" applyFont="1" applyBorder="1" applyAlignment="1">
      <alignment horizontal="center" vertical="center"/>
    </xf>
    <xf numFmtId="0" fontId="37" fillId="0" borderId="90" xfId="5" applyFont="1" applyBorder="1" applyAlignment="1">
      <alignment horizontal="center" vertical="center"/>
    </xf>
    <xf numFmtId="0" fontId="37" fillId="0" borderId="91" xfId="5" applyFont="1" applyBorder="1" applyAlignment="1">
      <alignment horizontal="center" vertical="center"/>
    </xf>
    <xf numFmtId="176" fontId="50" fillId="0" borderId="1" xfId="3" applyNumberFormat="1" applyFont="1" applyBorder="1" applyAlignment="1">
      <alignment horizontal="right" vertical="center"/>
    </xf>
    <xf numFmtId="176" fontId="50" fillId="0" borderId="2" xfId="3" applyNumberFormat="1" applyFont="1" applyBorder="1" applyAlignment="1">
      <alignment horizontal="right" vertical="center"/>
    </xf>
    <xf numFmtId="0" fontId="50" fillId="0" borderId="1" xfId="3" applyFont="1" applyBorder="1" applyAlignment="1">
      <alignment horizontal="distributed" vertical="center" indent="2"/>
    </xf>
    <xf numFmtId="0" fontId="50" fillId="0" borderId="5" xfId="3" applyFont="1" applyBorder="1" applyAlignment="1">
      <alignment horizontal="distributed" vertical="center" indent="2"/>
    </xf>
    <xf numFmtId="0" fontId="50" fillId="0" borderId="2" xfId="3" applyFont="1" applyBorder="1" applyAlignment="1">
      <alignment horizontal="distributed" vertical="center" indent="2"/>
    </xf>
    <xf numFmtId="0" fontId="49" fillId="0" borderId="21" xfId="3" applyFont="1" applyBorder="1" applyAlignment="1">
      <alignment horizontal="left" vertical="center"/>
    </xf>
    <xf numFmtId="0" fontId="49" fillId="0" borderId="53" xfId="3" applyFont="1" applyBorder="1" applyAlignment="1">
      <alignment horizontal="left" vertical="center"/>
    </xf>
    <xf numFmtId="0" fontId="49" fillId="0" borderId="23" xfId="3" applyFont="1" applyBorder="1" applyAlignment="1">
      <alignment horizontal="left" vertical="center"/>
    </xf>
    <xf numFmtId="0" fontId="49" fillId="0" borderId="58" xfId="3" applyFont="1" applyBorder="1" applyAlignment="1">
      <alignment horizontal="left" vertical="center"/>
    </xf>
    <xf numFmtId="176" fontId="49" fillId="9" borderId="4" xfId="3" applyNumberFormat="1" applyFont="1" applyFill="1" applyBorder="1" applyAlignment="1">
      <alignment horizontal="center" vertical="center"/>
    </xf>
    <xf numFmtId="176" fontId="49" fillId="9" borderId="57" xfId="3" applyNumberFormat="1" applyFont="1" applyFill="1" applyBorder="1" applyAlignment="1">
      <alignment horizontal="right" vertical="center"/>
    </xf>
    <xf numFmtId="0" fontId="49" fillId="9" borderId="4" xfId="3" applyFont="1" applyFill="1" applyBorder="1" applyAlignment="1">
      <alignment horizontal="distributed" vertical="center"/>
    </xf>
    <xf numFmtId="0" fontId="50" fillId="0" borderId="4" xfId="3" applyFont="1" applyBorder="1" applyAlignment="1">
      <alignment horizontal="distributed" vertical="center" indent="5"/>
    </xf>
    <xf numFmtId="0" fontId="50" fillId="0" borderId="4" xfId="3" applyFont="1" applyBorder="1" applyAlignment="1">
      <alignment horizontal="distributed" vertical="center"/>
    </xf>
    <xf numFmtId="176" fontId="49" fillId="9" borderId="52" xfId="3" applyNumberFormat="1" applyFont="1" applyFill="1" applyBorder="1" applyAlignment="1">
      <alignment horizontal="right" vertical="center"/>
    </xf>
    <xf numFmtId="0" fontId="50" fillId="0" borderId="4" xfId="3" applyFont="1" applyBorder="1" applyAlignment="1">
      <alignment horizontal="distributed" vertical="center" indent="2"/>
    </xf>
    <xf numFmtId="176" fontId="50" fillId="0" borderId="4" xfId="3" applyNumberFormat="1" applyFont="1" applyBorder="1" applyAlignment="1">
      <alignment horizontal="right" vertical="center"/>
    </xf>
    <xf numFmtId="0" fontId="50" fillId="9" borderId="4" xfId="3" applyFont="1" applyFill="1" applyBorder="1" applyAlignment="1">
      <alignment horizontal="distributed" vertical="center" indent="2"/>
    </xf>
    <xf numFmtId="176" fontId="50" fillId="9" borderId="4" xfId="3" applyNumberFormat="1" applyFont="1" applyFill="1" applyBorder="1" applyAlignment="1">
      <alignment horizontal="right" vertical="center"/>
    </xf>
    <xf numFmtId="0" fontId="50" fillId="0" borderId="4" xfId="3" applyFont="1" applyFill="1" applyBorder="1" applyAlignment="1">
      <alignment horizontal="distributed" vertical="center" indent="2"/>
    </xf>
    <xf numFmtId="176" fontId="50" fillId="0" borderId="4" xfId="3" applyNumberFormat="1" applyFont="1" applyFill="1" applyBorder="1" applyAlignment="1">
      <alignment horizontal="right" vertical="center"/>
    </xf>
    <xf numFmtId="0" fontId="49" fillId="0" borderId="1" xfId="3" applyFont="1" applyBorder="1" applyAlignment="1">
      <alignment horizontal="left" vertical="center"/>
    </xf>
    <xf numFmtId="0" fontId="49" fillId="0" borderId="5" xfId="3" applyFont="1" applyBorder="1" applyAlignment="1">
      <alignment horizontal="left" vertical="center"/>
    </xf>
    <xf numFmtId="0" fontId="49" fillId="0" borderId="2" xfId="3" applyFont="1" applyBorder="1" applyAlignment="1">
      <alignment horizontal="left" vertical="center"/>
    </xf>
    <xf numFmtId="0" fontId="49" fillId="9" borderId="1" xfId="3" applyFont="1" applyFill="1" applyBorder="1" applyAlignment="1">
      <alignment horizontal="distributed" vertical="center"/>
    </xf>
    <xf numFmtId="0" fontId="49" fillId="9" borderId="5" xfId="3" applyFont="1" applyFill="1" applyBorder="1" applyAlignment="1">
      <alignment horizontal="distributed" vertical="center"/>
    </xf>
    <xf numFmtId="0" fontId="49" fillId="9" borderId="2" xfId="3" applyFont="1" applyFill="1" applyBorder="1" applyAlignment="1">
      <alignment horizontal="distributed" vertical="center"/>
    </xf>
    <xf numFmtId="0" fontId="49" fillId="0" borderId="57" xfId="3" applyFont="1" applyBorder="1" applyAlignment="1">
      <alignment horizontal="center" vertical="center"/>
    </xf>
    <xf numFmtId="176" fontId="49" fillId="0" borderId="57" xfId="3" applyNumberFormat="1" applyFont="1" applyBorder="1" applyAlignment="1">
      <alignment horizontal="right" vertical="center"/>
    </xf>
    <xf numFmtId="0" fontId="49" fillId="0" borderId="52" xfId="3" applyFont="1" applyBorder="1" applyAlignment="1">
      <alignment horizontal="center" vertical="center"/>
    </xf>
    <xf numFmtId="176" fontId="49" fillId="0" borderId="52" xfId="3" applyNumberFormat="1" applyFont="1" applyBorder="1" applyAlignment="1">
      <alignment horizontal="right" vertical="center"/>
    </xf>
    <xf numFmtId="0" fontId="49" fillId="0" borderId="23" xfId="3" applyFont="1" applyBorder="1" applyAlignment="1">
      <alignment horizontal="center" vertical="center"/>
    </xf>
    <xf numFmtId="0" fontId="49" fillId="0" borderId="58" xfId="3" applyFont="1" applyBorder="1" applyAlignment="1">
      <alignment horizontal="center" vertical="center"/>
    </xf>
    <xf numFmtId="0" fontId="49" fillId="9" borderId="4" xfId="3" applyFont="1" applyFill="1" applyBorder="1" applyAlignment="1">
      <alignment horizontal="center" vertical="center"/>
    </xf>
    <xf numFmtId="0" fontId="50" fillId="9" borderId="4" xfId="3" applyFont="1" applyFill="1" applyBorder="1" applyAlignment="1">
      <alignment horizontal="distributed" vertical="center"/>
    </xf>
    <xf numFmtId="0" fontId="49" fillId="0" borderId="21" xfId="3" applyFont="1" applyBorder="1" applyAlignment="1">
      <alignment horizontal="center" vertical="center"/>
    </xf>
    <xf numFmtId="0" fontId="49" fillId="0" borderId="53" xfId="3" applyFont="1" applyBorder="1" applyAlignment="1">
      <alignment horizontal="center" vertical="center"/>
    </xf>
    <xf numFmtId="0" fontId="49" fillId="0" borderId="1" xfId="3" applyFont="1" applyBorder="1" applyAlignment="1">
      <alignment horizontal="center" vertical="center"/>
    </xf>
    <xf numFmtId="0" fontId="49" fillId="0" borderId="5" xfId="3" applyFont="1" applyBorder="1" applyAlignment="1">
      <alignment horizontal="center" vertical="center"/>
    </xf>
    <xf numFmtId="0" fontId="49" fillId="0" borderId="2" xfId="3" applyFont="1" applyBorder="1" applyAlignment="1">
      <alignment horizontal="center" vertical="center"/>
    </xf>
    <xf numFmtId="0" fontId="49" fillId="9" borderId="52" xfId="3" applyFont="1" applyFill="1" applyBorder="1" applyAlignment="1">
      <alignment horizontal="center" vertical="center"/>
    </xf>
    <xf numFmtId="0" fontId="53" fillId="0" borderId="123" xfId="3" applyFont="1" applyBorder="1" applyAlignment="1">
      <alignment horizontal="left" vertical="center"/>
    </xf>
    <xf numFmtId="0" fontId="53" fillId="0" borderId="124" xfId="3" applyFont="1" applyBorder="1" applyAlignment="1">
      <alignment horizontal="left" vertical="center"/>
    </xf>
    <xf numFmtId="0" fontId="49" fillId="9" borderId="125" xfId="3" applyFont="1" applyFill="1" applyBorder="1" applyAlignment="1">
      <alignment horizontal="distributed" vertical="center"/>
    </xf>
    <xf numFmtId="0" fontId="49" fillId="9" borderId="103" xfId="3" applyFont="1" applyFill="1" applyBorder="1" applyAlignment="1">
      <alignment horizontal="distributed" vertical="center"/>
    </xf>
    <xf numFmtId="176" fontId="49" fillId="0" borderId="103" xfId="3" applyNumberFormat="1" applyFont="1" applyBorder="1" applyAlignment="1">
      <alignment horizontal="right" vertical="center"/>
    </xf>
    <xf numFmtId="176" fontId="49" fillId="0" borderId="104" xfId="3" applyNumberFormat="1" applyFont="1" applyBorder="1" applyAlignment="1">
      <alignment horizontal="right" vertical="center"/>
    </xf>
    <xf numFmtId="0" fontId="49" fillId="9" borderId="126" xfId="3" applyFont="1" applyFill="1" applyBorder="1" applyAlignment="1">
      <alignment horizontal="center" vertical="center" shrinkToFit="1"/>
    </xf>
    <xf numFmtId="0" fontId="49" fillId="9" borderId="127" xfId="3" applyFont="1" applyFill="1" applyBorder="1" applyAlignment="1">
      <alignment horizontal="center" vertical="center" shrinkToFit="1"/>
    </xf>
    <xf numFmtId="176" fontId="49" fillId="0" borderId="127" xfId="3" applyNumberFormat="1" applyFont="1" applyBorder="1" applyAlignment="1">
      <alignment horizontal="right" vertical="center"/>
    </xf>
    <xf numFmtId="176" fontId="49" fillId="0" borderId="128" xfId="3" applyNumberFormat="1" applyFont="1" applyBorder="1" applyAlignment="1">
      <alignment horizontal="right" vertical="center"/>
    </xf>
    <xf numFmtId="0" fontId="49" fillId="9" borderId="1" xfId="3" applyFont="1" applyFill="1" applyBorder="1" applyAlignment="1">
      <alignment horizontal="center" vertical="center"/>
    </xf>
    <xf numFmtId="0" fontId="49" fillId="9" borderId="5" xfId="3" applyFont="1" applyFill="1" applyBorder="1" applyAlignment="1">
      <alignment horizontal="center" vertical="center"/>
    </xf>
    <xf numFmtId="0" fontId="49" fillId="9" borderId="2" xfId="3" applyFont="1" applyFill="1" applyBorder="1" applyAlignment="1">
      <alignment horizontal="center" vertical="center"/>
    </xf>
    <xf numFmtId="0" fontId="49" fillId="9" borderId="129" xfId="3" applyFont="1" applyFill="1" applyBorder="1" applyAlignment="1">
      <alignment horizontal="distributed" vertical="center"/>
    </xf>
    <xf numFmtId="0" fontId="49" fillId="9" borderId="130" xfId="3" applyFont="1" applyFill="1" applyBorder="1" applyAlignment="1">
      <alignment horizontal="distributed" vertical="center"/>
    </xf>
    <xf numFmtId="176" fontId="49" fillId="0" borderId="130" xfId="3" applyNumberFormat="1" applyFont="1" applyBorder="1" applyAlignment="1">
      <alignment horizontal="right" vertical="center"/>
    </xf>
    <xf numFmtId="176" fontId="49" fillId="0" borderId="131" xfId="3" applyNumberFormat="1" applyFont="1" applyBorder="1" applyAlignment="1">
      <alignment horizontal="right" vertical="center"/>
    </xf>
    <xf numFmtId="0" fontId="49" fillId="9" borderId="132" xfId="3" applyFont="1" applyFill="1" applyBorder="1" applyAlignment="1">
      <alignment horizontal="center" vertical="center" shrinkToFit="1"/>
    </xf>
    <xf numFmtId="0" fontId="49" fillId="9" borderId="118" xfId="3" applyFont="1" applyFill="1" applyBorder="1" applyAlignment="1">
      <alignment horizontal="center" vertical="center" shrinkToFit="1"/>
    </xf>
    <xf numFmtId="176" fontId="49" fillId="0" borderId="118" xfId="3" applyNumberFormat="1" applyFont="1" applyBorder="1" applyAlignment="1">
      <alignment horizontal="right" vertical="center"/>
    </xf>
    <xf numFmtId="176" fontId="49" fillId="0" borderId="133" xfId="3" applyNumberFormat="1" applyFont="1" applyBorder="1" applyAlignment="1">
      <alignment horizontal="right" vertical="center"/>
    </xf>
    <xf numFmtId="0" fontId="51" fillId="0" borderId="0" xfId="3" applyFont="1" applyAlignment="1">
      <alignment horizontal="center" vertical="center"/>
    </xf>
    <xf numFmtId="0" fontId="49" fillId="0" borderId="4" xfId="3" applyFont="1" applyBorder="1" applyAlignment="1">
      <alignment horizontal="center" vertical="center"/>
    </xf>
  </cellXfs>
  <cellStyles count="13">
    <cellStyle name="桁区切り" xfId="1" builtinId="6"/>
    <cellStyle name="桁区切り 2" xfId="6" xr:uid="{02729954-7102-46A7-8543-AC6DEBB87764}"/>
    <cellStyle name="標準" xfId="0" builtinId="0"/>
    <cellStyle name="標準 2" xfId="3" xr:uid="{D4506A19-B6AA-4479-B852-9D7C5A843CAB}"/>
    <cellStyle name="標準 2 2" xfId="9" xr:uid="{8D5736AA-9010-486F-BF8C-CCA957735B71}"/>
    <cellStyle name="標準 2 4" xfId="7" xr:uid="{A1354376-1DF0-4806-AACA-BFFEF393C04F}"/>
    <cellStyle name="標準 3" xfId="10" xr:uid="{25C030F6-A654-4108-8B6C-D1A889C0A619}"/>
    <cellStyle name="標準 7" xfId="11" xr:uid="{B75D5859-11FB-4BE7-AAC9-5DA5246D7691}"/>
    <cellStyle name="標準 9" xfId="12" xr:uid="{9BB1E703-4953-40C7-85DF-C016FFE9FE5B}"/>
    <cellStyle name="標準_①会計別総括表" xfId="2" xr:uid="{063D7640-49A3-4760-B809-17E0A3D62FEA}"/>
    <cellStyle name="標準_③予算事業別調書(目次様式)" xfId="5" xr:uid="{4EA243A7-B213-4E39-BDE5-FC01A2E440A9}"/>
    <cellStyle name="標準_④予算事業別調書(本体様式)" xfId="8" xr:uid="{2C4D2A0C-9454-4E86-B427-B9B550CE79CB}"/>
    <cellStyle name="標準_予算要求調書について(様式照会)" xfId="4" xr:uid="{2C40D9BC-5FE1-47ED-80F7-8AE8CA424488}"/>
  </cellStyles>
  <dxfs count="1">
    <dxf>
      <font>
        <color theme="0"/>
      </font>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5</xdr:row>
      <xdr:rowOff>152401</xdr:rowOff>
    </xdr:from>
    <xdr:to>
      <xdr:col>7</xdr:col>
      <xdr:colOff>4333</xdr:colOff>
      <xdr:row>21</xdr:row>
      <xdr:rowOff>114301</xdr:rowOff>
    </xdr:to>
    <xdr:pic>
      <xdr:nvPicPr>
        <xdr:cNvPr id="3" name="図 2">
          <a:extLst>
            <a:ext uri="{FF2B5EF4-FFF2-40B4-BE49-F238E27FC236}">
              <a16:creationId xmlns:a16="http://schemas.microsoft.com/office/drawing/2014/main" id="{809FE5DA-2611-4C59-5266-9C7F43789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1009651"/>
          <a:ext cx="5643132" cy="251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1171575</xdr:colOff>
      <xdr:row>25</xdr:row>
      <xdr:rowOff>9525</xdr:rowOff>
    </xdr:from>
    <xdr:to>
      <xdr:col>1</xdr:col>
      <xdr:colOff>1333500</xdr:colOff>
      <xdr:row>27</xdr:row>
      <xdr:rowOff>219075</xdr:rowOff>
    </xdr:to>
    <xdr:sp macro="" textlink="">
      <xdr:nvSpPr>
        <xdr:cNvPr id="2" name="左中かっこ 1">
          <a:extLst>
            <a:ext uri="{FF2B5EF4-FFF2-40B4-BE49-F238E27FC236}">
              <a16:creationId xmlns:a16="http://schemas.microsoft.com/office/drawing/2014/main" id="{DAFAC50D-C94E-4858-A4B2-75ED414C6F8A}"/>
            </a:ext>
          </a:extLst>
        </xdr:cNvPr>
        <xdr:cNvSpPr>
          <a:spLocks/>
        </xdr:cNvSpPr>
      </xdr:nvSpPr>
      <xdr:spPr bwMode="auto">
        <a:xfrm>
          <a:off x="1743075" y="5181600"/>
          <a:ext cx="161925" cy="666750"/>
        </a:xfrm>
        <a:prstGeom prst="leftBrace">
          <a:avLst>
            <a:gd name="adj1" fmla="val 8578"/>
            <a:gd name="adj2" fmla="val 50000"/>
          </a:avLst>
        </a:prstGeom>
        <a:solidFill>
          <a:srgbClr val="FFFFFF"/>
        </a:solidFill>
        <a:ln w="9525" algn="ctr">
          <a:solidFill>
            <a:srgbClr val="000000"/>
          </a:solidFill>
          <a:round/>
          <a:headEnd/>
          <a:tailEnd/>
        </a:ln>
      </xdr:spPr>
    </xdr:sp>
    <xdr:clientData/>
  </xdr:twoCellAnchor>
  <xdr:twoCellAnchor>
    <xdr:from>
      <xdr:col>1</xdr:col>
      <xdr:colOff>276225</xdr:colOff>
      <xdr:row>29</xdr:row>
      <xdr:rowOff>0</xdr:rowOff>
    </xdr:from>
    <xdr:to>
      <xdr:col>15</xdr:col>
      <xdr:colOff>9525</xdr:colOff>
      <xdr:row>32</xdr:row>
      <xdr:rowOff>9525</xdr:rowOff>
    </xdr:to>
    <xdr:sp macro="" textlink="">
      <xdr:nvSpPr>
        <xdr:cNvPr id="3" name="正方形/長方形 1">
          <a:extLst>
            <a:ext uri="{FF2B5EF4-FFF2-40B4-BE49-F238E27FC236}">
              <a16:creationId xmlns:a16="http://schemas.microsoft.com/office/drawing/2014/main" id="{F6C39FD1-9376-44E2-B115-E84E4CE50927}"/>
            </a:ext>
          </a:extLst>
        </xdr:cNvPr>
        <xdr:cNvSpPr>
          <a:spLocks noChangeArrowheads="1"/>
        </xdr:cNvSpPr>
      </xdr:nvSpPr>
      <xdr:spPr bwMode="auto">
        <a:xfrm>
          <a:off x="847725" y="6086475"/>
          <a:ext cx="9191625" cy="466725"/>
        </a:xfrm>
        <a:prstGeom prst="rect">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11906</xdr:colOff>
      <xdr:row>13</xdr:row>
      <xdr:rowOff>0</xdr:rowOff>
    </xdr:from>
    <xdr:to>
      <xdr:col>21</xdr:col>
      <xdr:colOff>842986</xdr:colOff>
      <xdr:row>51</xdr:row>
      <xdr:rowOff>83343</xdr:rowOff>
    </xdr:to>
    <xdr:pic>
      <xdr:nvPicPr>
        <xdr:cNvPr id="2" name="図 1">
          <a:extLst>
            <a:ext uri="{FF2B5EF4-FFF2-40B4-BE49-F238E27FC236}">
              <a16:creationId xmlns:a16="http://schemas.microsoft.com/office/drawing/2014/main" id="{99FAAA72-2A51-109F-A3CD-7D3C9C985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 y="3155156"/>
          <a:ext cx="16571143" cy="6524625"/>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10583</xdr:colOff>
      <xdr:row>13</xdr:row>
      <xdr:rowOff>31750</xdr:rowOff>
    </xdr:from>
    <xdr:to>
      <xdr:col>22</xdr:col>
      <xdr:colOff>25745</xdr:colOff>
      <xdr:row>51</xdr:row>
      <xdr:rowOff>127000</xdr:rowOff>
    </xdr:to>
    <xdr:pic>
      <xdr:nvPicPr>
        <xdr:cNvPr id="3" name="図 2">
          <a:extLst>
            <a:ext uri="{FF2B5EF4-FFF2-40B4-BE49-F238E27FC236}">
              <a16:creationId xmlns:a16="http://schemas.microsoft.com/office/drawing/2014/main" id="{45B4ABB8-686E-71C7-D87D-6E9277BD3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833" y="3259667"/>
          <a:ext cx="16599245" cy="6498166"/>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da0001&#65288;&#36001;&#21209;&#65319;&#65289;\04_&#20491;&#21029;&#12521;&#12452;&#12531;&#12398;&#12362;&#12375;&#12372;&#12392;\17_&#12507;&#12540;&#12512;&#12506;&#12540;&#12472;\R7&#24180;&#24230;&#12398;&#12362;&#12375;&#12372;&#12392;\1&#36001;\01.&#27770;&#35009;\09_250902&#12288;&#20104;&#31639;&#32232;&#25104;&#36942;&#31243;&#65288;&#65281;&#65281;&#20107;&#21069;&#12395;&#22577;&#36947;&#25285;&#24403;&#12395;&#26032;&#12375;&#12356;&#31665;&#20316;&#12426;&#12434;&#20381;&#38972;&#12377;&#12427;&#24517;&#35201;&#12354;&#12426;&#65281;&#65281;&#65289;\02_&#20104;&#31639;&#20107;&#21209;&#23616;&#12424;&#12426;\&#65288;&#37707;&#23798;&#12373;&#12435;&#12424;&#12426;&#65289;\13_&#35519;&#26360;&#32232;&#65288;&#27096;&#24335;1&#65374;6&#65289;.xlsx" TargetMode="External"/><Relationship Id="rId1" Type="http://schemas.openxmlformats.org/officeDocument/2006/relationships/externalLinkPath" Target="/&#12518;&#12540;&#12470;&#20316;&#26989;&#29992;&#12501;&#12457;&#12523;&#12480;/da0001&#65288;&#36001;&#21209;&#65319;&#65289;/04_&#20491;&#21029;&#12521;&#12452;&#12531;&#12398;&#12362;&#12375;&#12372;&#12392;/17_&#12507;&#12540;&#12512;&#12506;&#12540;&#12472;/R7&#24180;&#24230;&#12398;&#12362;&#12375;&#12372;&#12392;/1&#36001;/01.&#27770;&#35009;/09_250902&#12288;&#20104;&#31639;&#32232;&#25104;&#36942;&#31243;&#65288;&#65281;&#65281;&#20107;&#21069;&#12395;&#22577;&#36947;&#25285;&#24403;&#12395;&#26032;&#12375;&#12356;&#31665;&#20316;&#12426;&#12434;&#20381;&#38972;&#12377;&#12427;&#24517;&#35201;&#12354;&#12426;&#65281;&#65281;&#65289;/02_&#20104;&#31639;&#20107;&#21209;&#23616;&#12424;&#12426;/&#65288;&#37707;&#23798;&#12373;&#12435;&#12424;&#12426;&#65289;/13_&#35519;&#26360;&#32232;&#65288;&#27096;&#24335;1&#65374;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518;&#12540;&#12470;&#20316;&#26989;&#29992;&#12501;&#12457;&#12523;&#12480;/da0001&#65288;&#36001;&#21209;&#65319;&#65289;/01_&#20104;&#31639;&#12398;&#12362;&#12375;&#12372;&#12392;/03_&#32113;&#25324;&#25285;&#24403;/R2&#24180;&#24230;&#12398;&#12362;&#20181;&#20107;/R3&#20104;&#31639;/07&#20104;&#31639;&#32232;&#25104;&#36890;&#30693;/&#27096;&#24335;/&#21508;&#25285;&#24403;&#12363;&#12425;/&#12481;&#12455;&#12483;&#12463;&#12471;&#12540;&#12488;&#9733;0903&#20107;&#21209;&#23616;&#25552;&#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IF102C\OA-da0005$\&#12518;&#12540;&#12470;&#20316;&#26989;&#29992;&#12501;&#12457;&#12523;&#12480;\da0005&#65288;&#36001;&#28304;&#35519;&#25972;G&#65289;\02%20&#36215;&#20661;&#20418;\&#20196;&#21644;3&#24180;&#24230;\003.&#36215;&#20661;&#30003;&#35531;&#38306;&#20418;\09.9&#26376;&#23626;&#20986;\01.&#27770;&#35009;\&#19968;&#33324;\01.&#20844;&#20849;\60_&#22823;&#38442;&#24066;&#12304;&#27096;&#24335;&#31532;&#20108;&#21495;&#12305;&#20844;&#20849;&#20107;&#26989;&#31561;&#65288;&#36890;&#24120;&#21454;&#2590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FF001C\OA-da0001$\Users\i9753250\AppData\Local\Microsoft\Windows\Temporary%20Internet%20Files\Content.Outlook\1QBG7IYA\&#20104;&#31639;&#32232;&#25104;&#36890;&#30693;&#27096;&#24335;&#65288;&#12481;&#12455;&#12483;&#12463;&#12471;&#12540;&#12488;&#65289;&#65288;&#26368;&#32066;&#29256;&#65289;%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
      <sheetName val="一覧"/>
      <sheetName val="様式１（局、室）"/>
      <sheetName val="様式２（区）"/>
      <sheetName val="様式 1,2(説明)"/>
      <sheetName val="様式３"/>
      <sheetName val="様式３ (増減説明入力欄)"/>
      <sheetName val="様式３ (記載例)"/>
      <sheetName val="様式３ (増減説明入力欄) (記載例)"/>
      <sheetName val="様式4"/>
      <sheetName val="様式4付属①"/>
      <sheetName val="様式4付属②"/>
      <sheetName val="様式5"/>
      <sheetName val="様式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5～17(提出依頼)"/>
      <sheetName val="様式15(見直し一覧)"/>
      <sheetName val="様式16（見直しチェックシート）"/>
      <sheetName val="チェックシート記載要領"/>
      <sheetName val="見直しポイント"/>
      <sheetName val="様式17(新規補助金概要シート)"/>
      <sheetName val="新規概要シート記載要領"/>
    </sheetNames>
    <sheetDataSet>
      <sheetData sheetId="0"/>
      <sheetData sheetId="1">
        <row r="38">
          <cell r="A38" t="str">
            <v>1-1</v>
          </cell>
        </row>
      </sheetData>
      <sheetData sheetId="2">
        <row r="53">
          <cell r="U53" t="str">
            <v>□</v>
          </cell>
          <cell r="V53" t="str">
            <v>■</v>
          </cell>
        </row>
      </sheetData>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
      <sheetName val="届出書"/>
      <sheetName val="事業区分等（シートを削除しないこと）"/>
      <sheetName val="充当率"/>
      <sheetName val="シート名を変更しないこと"/>
    </sheetNames>
    <sheetDataSet>
      <sheetData sheetId="0" refreshError="1"/>
      <sheetData sheetId="1" refreshError="1"/>
      <sheetData sheetId="2">
        <row r="1">
          <cell r="A1" t="str">
            <v>公共事業等</v>
          </cell>
          <cell r="B1" t="str">
            <v>防災・減災・国土強靱化緊急対策事業</v>
          </cell>
          <cell r="C1" t="str">
            <v>公営住宅建設事業</v>
          </cell>
          <cell r="D1" t="str">
            <v>災害復旧事業</v>
          </cell>
          <cell r="E1" t="str">
            <v>学校教育施設等整備事業</v>
          </cell>
          <cell r="F1" t="str">
            <v>社会福祉施設整備事業</v>
          </cell>
          <cell r="G1" t="str">
            <v>一般廃棄物処理事業</v>
          </cell>
          <cell r="H1" t="str">
            <v>一般補助施設整備等事業</v>
          </cell>
          <cell r="I1" t="str">
            <v>施設整備事業</v>
          </cell>
          <cell r="J1" t="str">
            <v>一般事業</v>
          </cell>
          <cell r="K1" t="str">
            <v>地域活性化事業</v>
          </cell>
          <cell r="L1" t="str">
            <v>防災対策事業</v>
          </cell>
          <cell r="M1" t="str">
            <v>地方道路等整備事業</v>
          </cell>
          <cell r="N1" t="str">
            <v>旧合併特例事業</v>
          </cell>
          <cell r="O1" t="str">
            <v>緊急防災・減災事業</v>
          </cell>
          <cell r="P1" t="str">
            <v>公共施設等適正管理推進事業</v>
          </cell>
          <cell r="Q1" t="str">
            <v>緊急自然災害防止対策事業</v>
          </cell>
          <cell r="R1" t="str">
            <v>緊急浚渫推進事業</v>
          </cell>
          <cell r="S1" t="str">
            <v>辺地対策事業</v>
          </cell>
          <cell r="T1" t="str">
            <v>過疎対策事業</v>
          </cell>
          <cell r="U1" t="str">
            <v>公共用地先行取得等事業</v>
          </cell>
          <cell r="V1" t="str">
            <v>行政改革推進</v>
          </cell>
          <cell r="W1" t="str">
            <v>調整</v>
          </cell>
          <cell r="X1" t="str">
            <v>臨時財政対策債</v>
          </cell>
          <cell r="Y1" t="str">
            <v>国の予算等貸付金債</v>
          </cell>
          <cell r="Z1" t="str">
            <v>退職手当債</v>
          </cell>
          <cell r="AA1" t="str">
            <v>減収補塡債</v>
          </cell>
          <cell r="AB1" t="str">
            <v>減収補塡債・特例分</v>
          </cell>
          <cell r="AC1" t="str">
            <v>再生振替特例債</v>
          </cell>
          <cell r="AD1" t="str">
            <v>特別減収対策債</v>
          </cell>
          <cell r="AE1" t="str">
            <v>猶予特例債</v>
          </cell>
        </row>
        <row r="3">
          <cell r="AG3" t="str">
            <v>証書借入</v>
          </cell>
        </row>
        <row r="4">
          <cell r="AG4" t="str">
            <v>証券発行</v>
          </cell>
        </row>
        <row r="5">
          <cell r="AG5" t="str">
            <v>証書借入及び証券発行</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7～19(提出依頼)"/>
      <sheetName val="様式17(見直し一覧)"/>
      <sheetName val="様式18（見直しチェックシート）"/>
      <sheetName val="チェックシート記載要領"/>
      <sheetName val="見直しポイント"/>
      <sheetName val="様式19(新規補助金概要シート)"/>
      <sheetName val="新規概要シート記載要領"/>
    </sheetNames>
    <sheetDataSet>
      <sheetData sheetId="0"/>
      <sheetData sheetId="1">
        <row r="38">
          <cell r="A38" t="str">
            <v>1-1</v>
          </cell>
        </row>
        <row r="39">
          <cell r="A39" t="str">
            <v>1-2</v>
          </cell>
        </row>
        <row r="40">
          <cell r="A40" t="str">
            <v>1-3</v>
          </cell>
        </row>
        <row r="41">
          <cell r="A41" t="str">
            <v>1-4</v>
          </cell>
        </row>
        <row r="42">
          <cell r="A42" t="str">
            <v>1-5</v>
          </cell>
        </row>
        <row r="43">
          <cell r="A43">
            <v>2</v>
          </cell>
        </row>
        <row r="44">
          <cell r="A44" t="str">
            <v>3-1</v>
          </cell>
        </row>
        <row r="45">
          <cell r="A45" t="str">
            <v>3-2</v>
          </cell>
        </row>
        <row r="46">
          <cell r="A46" t="str">
            <v>3-3</v>
          </cell>
        </row>
        <row r="47">
          <cell r="A47">
            <v>4</v>
          </cell>
        </row>
      </sheetData>
      <sheetData sheetId="2">
        <row r="50">
          <cell r="S50" t="str">
            <v>□</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73018-C4C9-4BBD-A695-D406C1CECAB5}">
  <sheetPr>
    <outlinePr summaryBelow="0" summaryRight="0"/>
    <pageSetUpPr autoPageBreaks="0" fitToPage="1"/>
  </sheetPr>
  <dimension ref="A1:G48"/>
  <sheetViews>
    <sheetView tabSelected="1" view="pageBreakPreview" zoomScaleNormal="100" workbookViewId="0"/>
  </sheetViews>
  <sheetFormatPr defaultColWidth="8.625" defaultRowHeight="12.75"/>
  <cols>
    <col min="1" max="1" width="5" style="194" customWidth="1"/>
    <col min="2" max="4" width="9.375" style="194" customWidth="1"/>
    <col min="5" max="5" width="2.625" style="194" customWidth="1"/>
    <col min="6" max="6" width="21" style="194" bestFit="1" customWidth="1"/>
    <col min="7" max="7" width="17.5" style="194" customWidth="1"/>
    <col min="8" max="255" width="8.625" style="194"/>
    <col min="256" max="256" width="11.875" style="194" customWidth="1"/>
    <col min="257" max="262" width="9.375" style="194" customWidth="1"/>
    <col min="263" max="263" width="12.625" style="194" customWidth="1"/>
    <col min="264" max="511" width="8.625" style="194"/>
    <col min="512" max="512" width="11.875" style="194" customWidth="1"/>
    <col min="513" max="518" width="9.375" style="194" customWidth="1"/>
    <col min="519" max="519" width="12.625" style="194" customWidth="1"/>
    <col min="520" max="767" width="8.625" style="194"/>
    <col min="768" max="768" width="11.875" style="194" customWidth="1"/>
    <col min="769" max="774" width="9.375" style="194" customWidth="1"/>
    <col min="775" max="775" width="12.625" style="194" customWidth="1"/>
    <col min="776" max="1023" width="8.625" style="194"/>
    <col min="1024" max="1024" width="11.875" style="194" customWidth="1"/>
    <col min="1025" max="1030" width="9.375" style="194" customWidth="1"/>
    <col min="1031" max="1031" width="12.625" style="194" customWidth="1"/>
    <col min="1032" max="1279" width="8.625" style="194"/>
    <col min="1280" max="1280" width="11.875" style="194" customWidth="1"/>
    <col min="1281" max="1286" width="9.375" style="194" customWidth="1"/>
    <col min="1287" max="1287" width="12.625" style="194" customWidth="1"/>
    <col min="1288" max="1535" width="8.625" style="194"/>
    <col min="1536" max="1536" width="11.875" style="194" customWidth="1"/>
    <col min="1537" max="1542" width="9.375" style="194" customWidth="1"/>
    <col min="1543" max="1543" width="12.625" style="194" customWidth="1"/>
    <col min="1544" max="1791" width="8.625" style="194"/>
    <col min="1792" max="1792" width="11.875" style="194" customWidth="1"/>
    <col min="1793" max="1798" width="9.375" style="194" customWidth="1"/>
    <col min="1799" max="1799" width="12.625" style="194" customWidth="1"/>
    <col min="1800" max="2047" width="8.625" style="194"/>
    <col min="2048" max="2048" width="11.875" style="194" customWidth="1"/>
    <col min="2049" max="2054" width="9.375" style="194" customWidth="1"/>
    <col min="2055" max="2055" width="12.625" style="194" customWidth="1"/>
    <col min="2056" max="2303" width="8.625" style="194"/>
    <col min="2304" max="2304" width="11.875" style="194" customWidth="1"/>
    <col min="2305" max="2310" width="9.375" style="194" customWidth="1"/>
    <col min="2311" max="2311" width="12.625" style="194" customWidth="1"/>
    <col min="2312" max="2559" width="8.625" style="194"/>
    <col min="2560" max="2560" width="11.875" style="194" customWidth="1"/>
    <col min="2561" max="2566" width="9.375" style="194" customWidth="1"/>
    <col min="2567" max="2567" width="12.625" style="194" customWidth="1"/>
    <col min="2568" max="2815" width="8.625" style="194"/>
    <col min="2816" max="2816" width="11.875" style="194" customWidth="1"/>
    <col min="2817" max="2822" width="9.375" style="194" customWidth="1"/>
    <col min="2823" max="2823" width="12.625" style="194" customWidth="1"/>
    <col min="2824" max="3071" width="8.625" style="194"/>
    <col min="3072" max="3072" width="11.875" style="194" customWidth="1"/>
    <col min="3073" max="3078" width="9.375" style="194" customWidth="1"/>
    <col min="3079" max="3079" width="12.625" style="194" customWidth="1"/>
    <col min="3080" max="3327" width="8.625" style="194"/>
    <col min="3328" max="3328" width="11.875" style="194" customWidth="1"/>
    <col min="3329" max="3334" width="9.375" style="194" customWidth="1"/>
    <col min="3335" max="3335" width="12.625" style="194" customWidth="1"/>
    <col min="3336" max="3583" width="8.625" style="194"/>
    <col min="3584" max="3584" width="11.875" style="194" customWidth="1"/>
    <col min="3585" max="3590" width="9.375" style="194" customWidth="1"/>
    <col min="3591" max="3591" width="12.625" style="194" customWidth="1"/>
    <col min="3592" max="3839" width="8.625" style="194"/>
    <col min="3840" max="3840" width="11.875" style="194" customWidth="1"/>
    <col min="3841" max="3846" width="9.375" style="194" customWidth="1"/>
    <col min="3847" max="3847" width="12.625" style="194" customWidth="1"/>
    <col min="3848" max="4095" width="8.625" style="194"/>
    <col min="4096" max="4096" width="11.875" style="194" customWidth="1"/>
    <col min="4097" max="4102" width="9.375" style="194" customWidth="1"/>
    <col min="4103" max="4103" width="12.625" style="194" customWidth="1"/>
    <col min="4104" max="4351" width="8.625" style="194"/>
    <col min="4352" max="4352" width="11.875" style="194" customWidth="1"/>
    <col min="4353" max="4358" width="9.375" style="194" customWidth="1"/>
    <col min="4359" max="4359" width="12.625" style="194" customWidth="1"/>
    <col min="4360" max="4607" width="8.625" style="194"/>
    <col min="4608" max="4608" width="11.875" style="194" customWidth="1"/>
    <col min="4609" max="4614" width="9.375" style="194" customWidth="1"/>
    <col min="4615" max="4615" width="12.625" style="194" customWidth="1"/>
    <col min="4616" max="4863" width="8.625" style="194"/>
    <col min="4864" max="4864" width="11.875" style="194" customWidth="1"/>
    <col min="4865" max="4870" width="9.375" style="194" customWidth="1"/>
    <col min="4871" max="4871" width="12.625" style="194" customWidth="1"/>
    <col min="4872" max="5119" width="8.625" style="194"/>
    <col min="5120" max="5120" width="11.875" style="194" customWidth="1"/>
    <col min="5121" max="5126" width="9.375" style="194" customWidth="1"/>
    <col min="5127" max="5127" width="12.625" style="194" customWidth="1"/>
    <col min="5128" max="5375" width="8.625" style="194"/>
    <col min="5376" max="5376" width="11.875" style="194" customWidth="1"/>
    <col min="5377" max="5382" width="9.375" style="194" customWidth="1"/>
    <col min="5383" max="5383" width="12.625" style="194" customWidth="1"/>
    <col min="5384" max="5631" width="8.625" style="194"/>
    <col min="5632" max="5632" width="11.875" style="194" customWidth="1"/>
    <col min="5633" max="5638" width="9.375" style="194" customWidth="1"/>
    <col min="5639" max="5639" width="12.625" style="194" customWidth="1"/>
    <col min="5640" max="5887" width="8.625" style="194"/>
    <col min="5888" max="5888" width="11.875" style="194" customWidth="1"/>
    <col min="5889" max="5894" width="9.375" style="194" customWidth="1"/>
    <col min="5895" max="5895" width="12.625" style="194" customWidth="1"/>
    <col min="5896" max="6143" width="8.625" style="194"/>
    <col min="6144" max="6144" width="11.875" style="194" customWidth="1"/>
    <col min="6145" max="6150" width="9.375" style="194" customWidth="1"/>
    <col min="6151" max="6151" width="12.625" style="194" customWidth="1"/>
    <col min="6152" max="6399" width="8.625" style="194"/>
    <col min="6400" max="6400" width="11.875" style="194" customWidth="1"/>
    <col min="6401" max="6406" width="9.375" style="194" customWidth="1"/>
    <col min="6407" max="6407" width="12.625" style="194" customWidth="1"/>
    <col min="6408" max="6655" width="8.625" style="194"/>
    <col min="6656" max="6656" width="11.875" style="194" customWidth="1"/>
    <col min="6657" max="6662" width="9.375" style="194" customWidth="1"/>
    <col min="6663" max="6663" width="12.625" style="194" customWidth="1"/>
    <col min="6664" max="6911" width="8.625" style="194"/>
    <col min="6912" max="6912" width="11.875" style="194" customWidth="1"/>
    <col min="6913" max="6918" width="9.375" style="194" customWidth="1"/>
    <col min="6919" max="6919" width="12.625" style="194" customWidth="1"/>
    <col min="6920" max="7167" width="8.625" style="194"/>
    <col min="7168" max="7168" width="11.875" style="194" customWidth="1"/>
    <col min="7169" max="7174" width="9.375" style="194" customWidth="1"/>
    <col min="7175" max="7175" width="12.625" style="194" customWidth="1"/>
    <col min="7176" max="7423" width="8.625" style="194"/>
    <col min="7424" max="7424" width="11.875" style="194" customWidth="1"/>
    <col min="7425" max="7430" width="9.375" style="194" customWidth="1"/>
    <col min="7431" max="7431" width="12.625" style="194" customWidth="1"/>
    <col min="7432" max="7679" width="8.625" style="194"/>
    <col min="7680" max="7680" width="11.875" style="194" customWidth="1"/>
    <col min="7681" max="7686" width="9.375" style="194" customWidth="1"/>
    <col min="7687" max="7687" width="12.625" style="194" customWidth="1"/>
    <col min="7688" max="7935" width="8.625" style="194"/>
    <col min="7936" max="7936" width="11.875" style="194" customWidth="1"/>
    <col min="7937" max="7942" width="9.375" style="194" customWidth="1"/>
    <col min="7943" max="7943" width="12.625" style="194" customWidth="1"/>
    <col min="7944" max="8191" width="8.625" style="194"/>
    <col min="8192" max="8192" width="11.875" style="194" customWidth="1"/>
    <col min="8193" max="8198" width="9.375" style="194" customWidth="1"/>
    <col min="8199" max="8199" width="12.625" style="194" customWidth="1"/>
    <col min="8200" max="8447" width="8.625" style="194"/>
    <col min="8448" max="8448" width="11.875" style="194" customWidth="1"/>
    <col min="8449" max="8454" width="9.375" style="194" customWidth="1"/>
    <col min="8455" max="8455" width="12.625" style="194" customWidth="1"/>
    <col min="8456" max="8703" width="8.625" style="194"/>
    <col min="8704" max="8704" width="11.875" style="194" customWidth="1"/>
    <col min="8705" max="8710" width="9.375" style="194" customWidth="1"/>
    <col min="8711" max="8711" width="12.625" style="194" customWidth="1"/>
    <col min="8712" max="8959" width="8.625" style="194"/>
    <col min="8960" max="8960" width="11.875" style="194" customWidth="1"/>
    <col min="8961" max="8966" width="9.375" style="194" customWidth="1"/>
    <col min="8967" max="8967" width="12.625" style="194" customWidth="1"/>
    <col min="8968" max="9215" width="8.625" style="194"/>
    <col min="9216" max="9216" width="11.875" style="194" customWidth="1"/>
    <col min="9217" max="9222" width="9.375" style="194" customWidth="1"/>
    <col min="9223" max="9223" width="12.625" style="194" customWidth="1"/>
    <col min="9224" max="9471" width="8.625" style="194"/>
    <col min="9472" max="9472" width="11.875" style="194" customWidth="1"/>
    <col min="9473" max="9478" width="9.375" style="194" customWidth="1"/>
    <col min="9479" max="9479" width="12.625" style="194" customWidth="1"/>
    <col min="9480" max="9727" width="8.625" style="194"/>
    <col min="9728" max="9728" width="11.875" style="194" customWidth="1"/>
    <col min="9729" max="9734" width="9.375" style="194" customWidth="1"/>
    <col min="9735" max="9735" width="12.625" style="194" customWidth="1"/>
    <col min="9736" max="9983" width="8.625" style="194"/>
    <col min="9984" max="9984" width="11.875" style="194" customWidth="1"/>
    <col min="9985" max="9990" width="9.375" style="194" customWidth="1"/>
    <col min="9991" max="9991" width="12.625" style="194" customWidth="1"/>
    <col min="9992" max="10239" width="8.625" style="194"/>
    <col min="10240" max="10240" width="11.875" style="194" customWidth="1"/>
    <col min="10241" max="10246" width="9.375" style="194" customWidth="1"/>
    <col min="10247" max="10247" width="12.625" style="194" customWidth="1"/>
    <col min="10248" max="10495" width="8.625" style="194"/>
    <col min="10496" max="10496" width="11.875" style="194" customWidth="1"/>
    <col min="10497" max="10502" width="9.375" style="194" customWidth="1"/>
    <col min="10503" max="10503" width="12.625" style="194" customWidth="1"/>
    <col min="10504" max="10751" width="8.625" style="194"/>
    <col min="10752" max="10752" width="11.875" style="194" customWidth="1"/>
    <col min="10753" max="10758" width="9.375" style="194" customWidth="1"/>
    <col min="10759" max="10759" width="12.625" style="194" customWidth="1"/>
    <col min="10760" max="11007" width="8.625" style="194"/>
    <col min="11008" max="11008" width="11.875" style="194" customWidth="1"/>
    <col min="11009" max="11014" width="9.375" style="194" customWidth="1"/>
    <col min="11015" max="11015" width="12.625" style="194" customWidth="1"/>
    <col min="11016" max="11263" width="8.625" style="194"/>
    <col min="11264" max="11264" width="11.875" style="194" customWidth="1"/>
    <col min="11265" max="11270" width="9.375" style="194" customWidth="1"/>
    <col min="11271" max="11271" width="12.625" style="194" customWidth="1"/>
    <col min="11272" max="11519" width="8.625" style="194"/>
    <col min="11520" max="11520" width="11.875" style="194" customWidth="1"/>
    <col min="11521" max="11526" width="9.375" style="194" customWidth="1"/>
    <col min="11527" max="11527" width="12.625" style="194" customWidth="1"/>
    <col min="11528" max="11775" width="8.625" style="194"/>
    <col min="11776" max="11776" width="11.875" style="194" customWidth="1"/>
    <col min="11777" max="11782" width="9.375" style="194" customWidth="1"/>
    <col min="11783" max="11783" width="12.625" style="194" customWidth="1"/>
    <col min="11784" max="12031" width="8.625" style="194"/>
    <col min="12032" max="12032" width="11.875" style="194" customWidth="1"/>
    <col min="12033" max="12038" width="9.375" style="194" customWidth="1"/>
    <col min="12039" max="12039" width="12.625" style="194" customWidth="1"/>
    <col min="12040" max="12287" width="8.625" style="194"/>
    <col min="12288" max="12288" width="11.875" style="194" customWidth="1"/>
    <col min="12289" max="12294" width="9.375" style="194" customWidth="1"/>
    <col min="12295" max="12295" width="12.625" style="194" customWidth="1"/>
    <col min="12296" max="12543" width="8.625" style="194"/>
    <col min="12544" max="12544" width="11.875" style="194" customWidth="1"/>
    <col min="12545" max="12550" width="9.375" style="194" customWidth="1"/>
    <col min="12551" max="12551" width="12.625" style="194" customWidth="1"/>
    <col min="12552" max="12799" width="8.625" style="194"/>
    <col min="12800" max="12800" width="11.875" style="194" customWidth="1"/>
    <col min="12801" max="12806" width="9.375" style="194" customWidth="1"/>
    <col min="12807" max="12807" width="12.625" style="194" customWidth="1"/>
    <col min="12808" max="13055" width="8.625" style="194"/>
    <col min="13056" max="13056" width="11.875" style="194" customWidth="1"/>
    <col min="13057" max="13062" width="9.375" style="194" customWidth="1"/>
    <col min="13063" max="13063" width="12.625" style="194" customWidth="1"/>
    <col min="13064" max="13311" width="8.625" style="194"/>
    <col min="13312" max="13312" width="11.875" style="194" customWidth="1"/>
    <col min="13313" max="13318" width="9.375" style="194" customWidth="1"/>
    <col min="13319" max="13319" width="12.625" style="194" customWidth="1"/>
    <col min="13320" max="13567" width="8.625" style="194"/>
    <col min="13568" max="13568" width="11.875" style="194" customWidth="1"/>
    <col min="13569" max="13574" width="9.375" style="194" customWidth="1"/>
    <col min="13575" max="13575" width="12.625" style="194" customWidth="1"/>
    <col min="13576" max="13823" width="8.625" style="194"/>
    <col min="13824" max="13824" width="11.875" style="194" customWidth="1"/>
    <col min="13825" max="13830" width="9.375" style="194" customWidth="1"/>
    <col min="13831" max="13831" width="12.625" style="194" customWidth="1"/>
    <col min="13832" max="14079" width="8.625" style="194"/>
    <col min="14080" max="14080" width="11.875" style="194" customWidth="1"/>
    <col min="14081" max="14086" width="9.375" style="194" customWidth="1"/>
    <col min="14087" max="14087" width="12.625" style="194" customWidth="1"/>
    <col min="14088" max="14335" width="8.625" style="194"/>
    <col min="14336" max="14336" width="11.875" style="194" customWidth="1"/>
    <col min="14337" max="14342" width="9.375" style="194" customWidth="1"/>
    <col min="14343" max="14343" width="12.625" style="194" customWidth="1"/>
    <col min="14344" max="14591" width="8.625" style="194"/>
    <col min="14592" max="14592" width="11.875" style="194" customWidth="1"/>
    <col min="14593" max="14598" width="9.375" style="194" customWidth="1"/>
    <col min="14599" max="14599" width="12.625" style="194" customWidth="1"/>
    <col min="14600" max="14847" width="8.625" style="194"/>
    <col min="14848" max="14848" width="11.875" style="194" customWidth="1"/>
    <col min="14849" max="14854" width="9.375" style="194" customWidth="1"/>
    <col min="14855" max="14855" width="12.625" style="194" customWidth="1"/>
    <col min="14856" max="15103" width="8.625" style="194"/>
    <col min="15104" max="15104" width="11.875" style="194" customWidth="1"/>
    <col min="15105" max="15110" width="9.375" style="194" customWidth="1"/>
    <col min="15111" max="15111" width="12.625" style="194" customWidth="1"/>
    <col min="15112" max="15359" width="8.625" style="194"/>
    <col min="15360" max="15360" width="11.875" style="194" customWidth="1"/>
    <col min="15361" max="15366" width="9.375" style="194" customWidth="1"/>
    <col min="15367" max="15367" width="12.625" style="194" customWidth="1"/>
    <col min="15368" max="15615" width="8.625" style="194"/>
    <col min="15616" max="15616" width="11.875" style="194" customWidth="1"/>
    <col min="15617" max="15622" width="9.375" style="194" customWidth="1"/>
    <col min="15623" max="15623" width="12.625" style="194" customWidth="1"/>
    <col min="15624" max="15871" width="8.625" style="194"/>
    <col min="15872" max="15872" width="11.875" style="194" customWidth="1"/>
    <col min="15873" max="15878" width="9.375" style="194" customWidth="1"/>
    <col min="15879" max="15879" width="12.625" style="194" customWidth="1"/>
    <col min="15880" max="16127" width="8.625" style="194"/>
    <col min="16128" max="16128" width="11.875" style="194" customWidth="1"/>
    <col min="16129" max="16134" width="9.375" style="194" customWidth="1"/>
    <col min="16135" max="16135" width="12.625" style="194" customWidth="1"/>
    <col min="16136" max="16384" width="8.625" style="194"/>
  </cols>
  <sheetData>
    <row r="1" spans="1:7">
      <c r="G1" s="195" t="s">
        <v>116</v>
      </c>
    </row>
    <row r="2" spans="1:7" ht="18.75" customHeight="1">
      <c r="A2" s="437" t="s">
        <v>317</v>
      </c>
      <c r="B2" s="437"/>
      <c r="C2" s="437"/>
      <c r="D2" s="437"/>
      <c r="E2" s="437"/>
      <c r="F2" s="437"/>
      <c r="G2" s="437"/>
    </row>
    <row r="3" spans="1:7" ht="12.6" customHeight="1"/>
    <row r="4" spans="1:7" ht="12.6" customHeight="1"/>
    <row r="5" spans="1:7" ht="12.6" customHeight="1">
      <c r="A5" s="196"/>
    </row>
    <row r="6" spans="1:7">
      <c r="A6" s="195"/>
    </row>
    <row r="7" spans="1:7" ht="12.6" customHeight="1"/>
    <row r="8" spans="1:7">
      <c r="B8" s="196"/>
    </row>
    <row r="9" spans="1:7" ht="12.6" customHeight="1"/>
    <row r="10" spans="1:7">
      <c r="B10" s="196"/>
    </row>
    <row r="11" spans="1:7" ht="12.6" customHeight="1"/>
    <row r="12" spans="1:7">
      <c r="B12" s="196"/>
    </row>
    <row r="13" spans="1:7" ht="12.6" customHeight="1"/>
    <row r="15" spans="1:7" ht="12.75" customHeight="1"/>
    <row r="16" spans="1:7" ht="12.75" customHeight="1">
      <c r="B16" s="196"/>
    </row>
    <row r="17" spans="1:7" ht="12.75" customHeight="1"/>
    <row r="18" spans="1:7" ht="12.75" customHeight="1">
      <c r="B18" s="196"/>
      <c r="G18" s="438"/>
    </row>
    <row r="19" spans="1:7" ht="12.75" customHeight="1">
      <c r="G19" s="439"/>
    </row>
    <row r="20" spans="1:7" ht="12.75" customHeight="1">
      <c r="B20" s="196"/>
      <c r="G20" s="439"/>
    </row>
    <row r="21" spans="1:7" ht="12.75" customHeight="1"/>
    <row r="22" spans="1:7" ht="12.75" customHeight="1">
      <c r="B22" s="196"/>
    </row>
    <row r="23" spans="1:7" ht="12.75" customHeight="1"/>
    <row r="24" spans="1:7">
      <c r="B24" s="196"/>
    </row>
    <row r="25" spans="1:7" ht="12.6" customHeight="1"/>
    <row r="26" spans="1:7" ht="12.6" customHeight="1">
      <c r="G26" s="197"/>
    </row>
    <row r="27" spans="1:7" ht="12" customHeight="1"/>
    <row r="28" spans="1:7">
      <c r="A28" s="196" t="s">
        <v>117</v>
      </c>
    </row>
    <row r="29" spans="1:7">
      <c r="A29" s="196"/>
    </row>
    <row r="30" spans="1:7">
      <c r="A30" s="196" t="s">
        <v>313</v>
      </c>
    </row>
    <row r="31" spans="1:7" ht="12.6" customHeight="1">
      <c r="A31" s="196" t="s">
        <v>312</v>
      </c>
    </row>
    <row r="32" spans="1:7" ht="12.6" customHeight="1">
      <c r="A32" s="196"/>
    </row>
    <row r="33" spans="1:2">
      <c r="A33" s="196" t="s">
        <v>337</v>
      </c>
    </row>
    <row r="34" spans="1:2">
      <c r="A34" s="196"/>
      <c r="B34" s="194" t="s">
        <v>338</v>
      </c>
    </row>
    <row r="35" spans="1:2" ht="12.6" customHeight="1"/>
    <row r="36" spans="1:2">
      <c r="A36" s="196" t="s">
        <v>118</v>
      </c>
    </row>
    <row r="37" spans="1:2" ht="12.6" customHeight="1"/>
    <row r="38" spans="1:2">
      <c r="B38" s="196" t="s">
        <v>119</v>
      </c>
    </row>
    <row r="39" spans="1:2">
      <c r="A39" s="196" t="s">
        <v>120</v>
      </c>
    </row>
    <row r="40" spans="1:2">
      <c r="B40" s="196" t="s">
        <v>121</v>
      </c>
    </row>
    <row r="41" spans="1:2" ht="12.6" customHeight="1"/>
    <row r="42" spans="1:2" ht="12.6" customHeight="1"/>
    <row r="43" spans="1:2">
      <c r="A43" s="196" t="s">
        <v>122</v>
      </c>
    </row>
    <row r="44" spans="1:2" ht="12.6" customHeight="1"/>
    <row r="45" spans="1:2" ht="12.6" customHeight="1"/>
    <row r="46" spans="1:2">
      <c r="A46" s="196" t="s">
        <v>123</v>
      </c>
    </row>
    <row r="47" spans="1:2" ht="12.6" customHeight="1"/>
    <row r="48" spans="1:2" ht="12.6" customHeight="1"/>
  </sheetData>
  <mergeCells count="2">
    <mergeCell ref="A2:G2"/>
    <mergeCell ref="G18:G20"/>
  </mergeCells>
  <phoneticPr fontId="4"/>
  <printOptions horizontalCentered="1"/>
  <pageMargins left="0.59055118110236227" right="0.59055118110236227" top="0.78740157480314965" bottom="0.59055118110236227" header="0" footer="0"/>
  <pageSetup paperSize="9" firstPageNumber="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674D-FF4D-4A0E-84CC-BD469F1D0D1D}">
  <sheetPr>
    <pageSetUpPr fitToPage="1"/>
  </sheetPr>
  <dimension ref="A1:AE50"/>
  <sheetViews>
    <sheetView view="pageBreakPreview" zoomScaleNormal="100" zoomScaleSheetLayoutView="100" workbookViewId="0"/>
  </sheetViews>
  <sheetFormatPr defaultColWidth="8.625" defaultRowHeight="18" customHeight="1"/>
  <cols>
    <col min="1" max="1" width="3.625" style="267" customWidth="1"/>
    <col min="2" max="2" width="24.5" style="267" customWidth="1"/>
    <col min="3" max="3" width="12.5" style="267" customWidth="1"/>
    <col min="4" max="4" width="10.5" style="268" customWidth="1"/>
    <col min="5" max="5" width="8" style="267" customWidth="1"/>
    <col min="6" max="6" width="8" style="268" customWidth="1"/>
    <col min="7" max="7" width="8" style="267" customWidth="1"/>
    <col min="8" max="8" width="8" style="268" customWidth="1"/>
    <col min="9" max="9" width="8" style="267" customWidth="1"/>
    <col min="10" max="10" width="8" style="268" customWidth="1"/>
    <col min="11" max="11" width="8" style="267" customWidth="1"/>
    <col min="12" max="12" width="8" style="268" customWidth="1"/>
    <col min="13" max="13" width="8" style="267" customWidth="1"/>
    <col min="14" max="14" width="8" style="268" customWidth="1"/>
    <col min="15" max="15" width="8" style="267" customWidth="1"/>
    <col min="16" max="16" width="8" style="268" customWidth="1"/>
    <col min="17" max="17" width="8" style="267" customWidth="1"/>
    <col min="18" max="18" width="8" style="268" customWidth="1"/>
    <col min="19" max="19" width="8" style="267" customWidth="1"/>
    <col min="20" max="20" width="8" style="268" customWidth="1"/>
    <col min="21" max="21" width="8" style="267" customWidth="1"/>
    <col min="22" max="22" width="8" style="268" customWidth="1"/>
    <col min="23" max="23" width="8" style="267" customWidth="1"/>
    <col min="24" max="24" width="8" style="268" customWidth="1"/>
    <col min="25" max="25" width="8" style="267" customWidth="1"/>
    <col min="26" max="26" width="8" style="268" customWidth="1"/>
    <col min="27" max="28" width="8" style="267" customWidth="1"/>
    <col min="29" max="249" width="8.625" style="267" customWidth="1"/>
    <col min="250" max="16384" width="8.625" style="267"/>
  </cols>
  <sheetData>
    <row r="1" spans="1:31" ht="18" customHeight="1">
      <c r="A1" s="266" t="s">
        <v>171</v>
      </c>
      <c r="AA1" s="628" t="s">
        <v>244</v>
      </c>
      <c r="AB1" s="628"/>
    </row>
    <row r="2" spans="1:31" ht="14.25" customHeight="1"/>
    <row r="3" spans="1:31" ht="30" customHeight="1" thickBot="1">
      <c r="A3" s="269" t="s">
        <v>172</v>
      </c>
      <c r="C3" s="270"/>
      <c r="D3" s="270"/>
      <c r="E3" s="204"/>
      <c r="F3" s="204"/>
      <c r="G3" s="204"/>
      <c r="H3" s="204"/>
      <c r="I3" s="204"/>
      <c r="J3" s="204"/>
      <c r="K3" s="204"/>
      <c r="L3" s="204"/>
      <c r="M3" s="204"/>
      <c r="N3" s="204"/>
      <c r="O3" s="204"/>
      <c r="P3" s="204"/>
      <c r="Q3" s="204"/>
      <c r="R3" s="204"/>
      <c r="S3" s="204"/>
      <c r="T3" s="204"/>
      <c r="U3" s="204"/>
      <c r="V3" s="204"/>
      <c r="W3" s="204"/>
      <c r="X3" s="629" t="s">
        <v>334</v>
      </c>
      <c r="Y3" s="630"/>
      <c r="Z3" s="630"/>
      <c r="AA3" s="204"/>
      <c r="AB3" s="204" t="s">
        <v>129</v>
      </c>
      <c r="AD3" s="631"/>
      <c r="AE3" s="631"/>
    </row>
    <row r="4" spans="1:31" ht="18.75" customHeight="1">
      <c r="A4" s="271" t="s">
        <v>130</v>
      </c>
      <c r="B4" s="632" t="s">
        <v>132</v>
      </c>
      <c r="C4" s="634" t="s">
        <v>173</v>
      </c>
      <c r="D4" s="272"/>
      <c r="E4" s="273" t="s">
        <v>174</v>
      </c>
      <c r="F4" s="273"/>
      <c r="G4" s="273"/>
      <c r="H4" s="273"/>
      <c r="I4" s="274" t="s">
        <v>175</v>
      </c>
      <c r="J4" s="273"/>
      <c r="K4" s="273"/>
      <c r="L4" s="273"/>
      <c r="M4" s="273"/>
      <c r="N4" s="273" t="s">
        <v>176</v>
      </c>
      <c r="O4" s="273"/>
      <c r="P4" s="273"/>
      <c r="Q4" s="273"/>
      <c r="R4" s="274" t="s">
        <v>177</v>
      </c>
      <c r="S4" s="273"/>
      <c r="T4" s="273"/>
      <c r="U4" s="273"/>
      <c r="V4" s="273"/>
      <c r="W4" s="273" t="s">
        <v>178</v>
      </c>
      <c r="X4" s="273"/>
      <c r="Y4" s="273"/>
      <c r="Z4" s="273"/>
      <c r="AA4" s="274" t="s">
        <v>179</v>
      </c>
      <c r="AB4" s="275"/>
      <c r="AD4" s="631"/>
      <c r="AE4" s="631"/>
    </row>
    <row r="5" spans="1:31" ht="18.75" customHeight="1">
      <c r="A5" s="276" t="s">
        <v>136</v>
      </c>
      <c r="B5" s="633"/>
      <c r="C5" s="635"/>
      <c r="D5" s="277" t="s">
        <v>180</v>
      </c>
      <c r="E5" s="278" t="s">
        <v>181</v>
      </c>
      <c r="F5" s="278" t="s">
        <v>182</v>
      </c>
      <c r="G5" s="278" t="s">
        <v>183</v>
      </c>
      <c r="H5" s="278" t="s">
        <v>184</v>
      </c>
      <c r="I5" s="278" t="s">
        <v>185</v>
      </c>
      <c r="J5" s="278" t="s">
        <v>186</v>
      </c>
      <c r="K5" s="278" t="s">
        <v>187</v>
      </c>
      <c r="L5" s="278" t="s">
        <v>188</v>
      </c>
      <c r="M5" s="278" t="s">
        <v>189</v>
      </c>
      <c r="N5" s="278" t="s">
        <v>190</v>
      </c>
      <c r="O5" s="278" t="s">
        <v>191</v>
      </c>
      <c r="P5" s="278" t="s">
        <v>192</v>
      </c>
      <c r="Q5" s="278" t="s">
        <v>193</v>
      </c>
      <c r="R5" s="278" t="s">
        <v>194</v>
      </c>
      <c r="S5" s="278" t="s">
        <v>195</v>
      </c>
      <c r="T5" s="278" t="s">
        <v>196</v>
      </c>
      <c r="U5" s="278" t="s">
        <v>197</v>
      </c>
      <c r="V5" s="278" t="s">
        <v>198</v>
      </c>
      <c r="W5" s="278" t="s">
        <v>199</v>
      </c>
      <c r="X5" s="278" t="s">
        <v>200</v>
      </c>
      <c r="Y5" s="278" t="s">
        <v>201</v>
      </c>
      <c r="Z5" s="278" t="s">
        <v>202</v>
      </c>
      <c r="AA5" s="278" t="s">
        <v>203</v>
      </c>
      <c r="AB5" s="279" t="s">
        <v>204</v>
      </c>
      <c r="AD5" s="631"/>
      <c r="AE5" s="631"/>
    </row>
    <row r="6" spans="1:31" ht="15" customHeight="1">
      <c r="A6" s="636">
        <v>1</v>
      </c>
      <c r="B6" s="638" t="s">
        <v>239</v>
      </c>
      <c r="C6" s="640" t="s">
        <v>205</v>
      </c>
      <c r="D6" s="280">
        <f t="shared" ref="D6:D27" si="0">SUM(E6:AB6)</f>
        <v>16572</v>
      </c>
      <c r="E6" s="280">
        <v>16572</v>
      </c>
      <c r="F6" s="280"/>
      <c r="G6" s="280"/>
      <c r="H6" s="280"/>
      <c r="I6" s="280"/>
      <c r="J6" s="280"/>
      <c r="K6" s="280"/>
      <c r="L6" s="280"/>
      <c r="M6" s="280"/>
      <c r="N6" s="280"/>
      <c r="O6" s="280"/>
      <c r="P6" s="280"/>
      <c r="Q6" s="280"/>
      <c r="R6" s="280"/>
      <c r="S6" s="280"/>
      <c r="T6" s="280"/>
      <c r="U6" s="280"/>
      <c r="V6" s="280"/>
      <c r="W6" s="280"/>
      <c r="X6" s="280"/>
      <c r="Y6" s="280"/>
      <c r="Z6" s="280"/>
      <c r="AA6" s="280"/>
      <c r="AB6" s="281"/>
      <c r="AD6" s="282"/>
    </row>
    <row r="7" spans="1:31" ht="15" customHeight="1">
      <c r="A7" s="637"/>
      <c r="B7" s="639" t="s">
        <v>206</v>
      </c>
      <c r="C7" s="641"/>
      <c r="D7" s="283">
        <f t="shared" si="0"/>
        <v>13272</v>
      </c>
      <c r="E7" s="283">
        <v>13272</v>
      </c>
      <c r="F7" s="283"/>
      <c r="G7" s="283"/>
      <c r="H7" s="283"/>
      <c r="I7" s="283"/>
      <c r="J7" s="283"/>
      <c r="K7" s="283"/>
      <c r="L7" s="283"/>
      <c r="M7" s="283"/>
      <c r="N7" s="283"/>
      <c r="O7" s="283"/>
      <c r="P7" s="283"/>
      <c r="Q7" s="283"/>
      <c r="R7" s="283"/>
      <c r="S7" s="283"/>
      <c r="T7" s="283"/>
      <c r="U7" s="283"/>
      <c r="V7" s="283"/>
      <c r="W7" s="283"/>
      <c r="X7" s="283"/>
      <c r="Y7" s="283"/>
      <c r="Z7" s="283"/>
      <c r="AA7" s="283"/>
      <c r="AB7" s="284"/>
      <c r="AD7" s="282"/>
    </row>
    <row r="8" spans="1:31" ht="15" customHeight="1">
      <c r="A8" s="636">
        <v>2</v>
      </c>
      <c r="B8" s="638" t="s">
        <v>240</v>
      </c>
      <c r="C8" s="640" t="s">
        <v>205</v>
      </c>
      <c r="D8" s="280">
        <f t="shared" si="0"/>
        <v>37190</v>
      </c>
      <c r="E8" s="280">
        <v>37190</v>
      </c>
      <c r="F8" s="280"/>
      <c r="G8" s="280"/>
      <c r="H8" s="280"/>
      <c r="I8" s="280"/>
      <c r="J8" s="280"/>
      <c r="K8" s="280"/>
      <c r="L8" s="280"/>
      <c r="M8" s="280"/>
      <c r="N8" s="280"/>
      <c r="O8" s="280"/>
      <c r="P8" s="280"/>
      <c r="Q8" s="280"/>
      <c r="R8" s="280"/>
      <c r="S8" s="280"/>
      <c r="T8" s="280"/>
      <c r="U8" s="280"/>
      <c r="V8" s="280"/>
      <c r="W8" s="280"/>
      <c r="X8" s="280"/>
      <c r="Y8" s="280"/>
      <c r="Z8" s="280"/>
      <c r="AA8" s="280"/>
      <c r="AB8" s="281"/>
      <c r="AD8" s="282"/>
    </row>
    <row r="9" spans="1:31" ht="15" customHeight="1">
      <c r="A9" s="637"/>
      <c r="B9" s="639" t="s">
        <v>206</v>
      </c>
      <c r="C9" s="641"/>
      <c r="D9" s="283">
        <f t="shared" si="0"/>
        <v>36888</v>
      </c>
      <c r="E9" s="283">
        <v>36888</v>
      </c>
      <c r="F9" s="283"/>
      <c r="G9" s="283"/>
      <c r="H9" s="283"/>
      <c r="I9" s="283"/>
      <c r="J9" s="283"/>
      <c r="K9" s="283"/>
      <c r="L9" s="283"/>
      <c r="M9" s="283"/>
      <c r="N9" s="283"/>
      <c r="O9" s="283"/>
      <c r="P9" s="283"/>
      <c r="Q9" s="283"/>
      <c r="R9" s="283"/>
      <c r="S9" s="283"/>
      <c r="T9" s="283"/>
      <c r="U9" s="283"/>
      <c r="V9" s="283"/>
      <c r="W9" s="283"/>
      <c r="X9" s="283"/>
      <c r="Y9" s="283"/>
      <c r="Z9" s="283"/>
      <c r="AA9" s="283"/>
      <c r="AB9" s="284"/>
      <c r="AD9" s="282"/>
    </row>
    <row r="10" spans="1:31" ht="15" customHeight="1">
      <c r="A10" s="636">
        <v>3</v>
      </c>
      <c r="B10" s="638" t="s">
        <v>241</v>
      </c>
      <c r="C10" s="640" t="s">
        <v>205</v>
      </c>
      <c r="D10" s="280">
        <f t="shared" si="0"/>
        <v>448</v>
      </c>
      <c r="E10" s="280">
        <v>448</v>
      </c>
      <c r="F10" s="280"/>
      <c r="G10" s="280"/>
      <c r="H10" s="280"/>
      <c r="I10" s="280"/>
      <c r="J10" s="280"/>
      <c r="K10" s="280"/>
      <c r="L10" s="280"/>
      <c r="M10" s="280"/>
      <c r="N10" s="280"/>
      <c r="O10" s="280"/>
      <c r="P10" s="280"/>
      <c r="Q10" s="280"/>
      <c r="R10" s="280"/>
      <c r="S10" s="280"/>
      <c r="T10" s="280"/>
      <c r="U10" s="280"/>
      <c r="V10" s="280"/>
      <c r="W10" s="280"/>
      <c r="X10" s="280"/>
      <c r="Y10" s="280"/>
      <c r="Z10" s="280"/>
      <c r="AA10" s="280"/>
      <c r="AB10" s="281"/>
      <c r="AD10" s="282"/>
    </row>
    <row r="11" spans="1:31" ht="15" customHeight="1">
      <c r="A11" s="637"/>
      <c r="B11" s="639" t="s">
        <v>206</v>
      </c>
      <c r="C11" s="641"/>
      <c r="D11" s="283">
        <f t="shared" si="0"/>
        <v>448</v>
      </c>
      <c r="E11" s="283">
        <v>448</v>
      </c>
      <c r="F11" s="283"/>
      <c r="G11" s="283"/>
      <c r="H11" s="283"/>
      <c r="I11" s="283"/>
      <c r="J11" s="283"/>
      <c r="K11" s="283"/>
      <c r="L11" s="283"/>
      <c r="M11" s="283"/>
      <c r="N11" s="283"/>
      <c r="O11" s="283"/>
      <c r="P11" s="283"/>
      <c r="Q11" s="283"/>
      <c r="R11" s="283"/>
      <c r="S11" s="283"/>
      <c r="T11" s="283"/>
      <c r="U11" s="283"/>
      <c r="V11" s="283"/>
      <c r="W11" s="283"/>
      <c r="X11" s="283"/>
      <c r="Y11" s="283"/>
      <c r="Z11" s="283"/>
      <c r="AA11" s="283"/>
      <c r="AB11" s="284"/>
      <c r="AD11" s="282"/>
    </row>
    <row r="12" spans="1:31" ht="15" customHeight="1">
      <c r="A12" s="636">
        <v>4</v>
      </c>
      <c r="B12" s="638"/>
      <c r="C12" s="64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1"/>
      <c r="AD12" s="282"/>
    </row>
    <row r="13" spans="1:31" ht="15" customHeight="1">
      <c r="A13" s="637"/>
      <c r="B13" s="639"/>
      <c r="C13" s="641"/>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4"/>
      <c r="AD13" s="282"/>
    </row>
    <row r="14" spans="1:31" ht="15" customHeight="1">
      <c r="A14" s="636">
        <v>5</v>
      </c>
      <c r="B14" s="638"/>
      <c r="C14" s="64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1"/>
      <c r="AD14" s="282"/>
    </row>
    <row r="15" spans="1:31" ht="15" customHeight="1">
      <c r="A15" s="637"/>
      <c r="B15" s="639"/>
      <c r="C15" s="641"/>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4"/>
      <c r="AD15" s="282"/>
    </row>
    <row r="16" spans="1:31" ht="15" customHeight="1">
      <c r="A16" s="636">
        <v>6</v>
      </c>
      <c r="B16" s="638"/>
      <c r="C16" s="64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1"/>
      <c r="AD16" s="282"/>
    </row>
    <row r="17" spans="1:31" ht="15" customHeight="1">
      <c r="A17" s="637"/>
      <c r="B17" s="639"/>
      <c r="C17" s="641"/>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4"/>
      <c r="AD17" s="282"/>
    </row>
    <row r="18" spans="1:31" ht="15" customHeight="1">
      <c r="A18" s="636">
        <v>7</v>
      </c>
      <c r="B18" s="638"/>
      <c r="C18" s="64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1"/>
      <c r="AD18" s="282"/>
    </row>
    <row r="19" spans="1:31" ht="15" customHeight="1">
      <c r="A19" s="637"/>
      <c r="B19" s="639"/>
      <c r="C19" s="641"/>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4"/>
      <c r="AD19" s="282"/>
    </row>
    <row r="20" spans="1:31" ht="15" customHeight="1">
      <c r="A20" s="636">
        <v>8</v>
      </c>
      <c r="B20" s="638"/>
      <c r="C20" s="64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1"/>
      <c r="AD20" s="282"/>
    </row>
    <row r="21" spans="1:31" ht="15" customHeight="1">
      <c r="A21" s="637"/>
      <c r="B21" s="639"/>
      <c r="C21" s="641"/>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4"/>
      <c r="AD21" s="282"/>
    </row>
    <row r="22" spans="1:31" ht="15" customHeight="1">
      <c r="A22" s="636">
        <v>9</v>
      </c>
      <c r="B22" s="638"/>
      <c r="C22" s="640"/>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1"/>
      <c r="AD22" s="282"/>
    </row>
    <row r="23" spans="1:31" ht="15" customHeight="1" thickBot="1">
      <c r="A23" s="637"/>
      <c r="B23" s="639"/>
      <c r="C23" s="641"/>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4"/>
      <c r="AD23" s="282"/>
    </row>
    <row r="24" spans="1:31" ht="18.75" customHeight="1">
      <c r="A24" s="648" t="s">
        <v>207</v>
      </c>
      <c r="B24" s="649"/>
      <c r="C24" s="650"/>
      <c r="D24" s="285">
        <f t="shared" si="0"/>
        <v>0</v>
      </c>
      <c r="E24" s="286">
        <f t="shared" ref="E24:AB24" si="1">SUMIF($AC$6:$AC$23,$AC$6,E6:E23)</f>
        <v>0</v>
      </c>
      <c r="F24" s="286">
        <f t="shared" si="1"/>
        <v>0</v>
      </c>
      <c r="G24" s="286">
        <f t="shared" si="1"/>
        <v>0</v>
      </c>
      <c r="H24" s="286">
        <f t="shared" si="1"/>
        <v>0</v>
      </c>
      <c r="I24" s="286">
        <f t="shared" si="1"/>
        <v>0</v>
      </c>
      <c r="J24" s="286">
        <f t="shared" si="1"/>
        <v>0</v>
      </c>
      <c r="K24" s="286">
        <f t="shared" si="1"/>
        <v>0</v>
      </c>
      <c r="L24" s="286">
        <f t="shared" si="1"/>
        <v>0</v>
      </c>
      <c r="M24" s="286">
        <f t="shared" si="1"/>
        <v>0</v>
      </c>
      <c r="N24" s="286">
        <f t="shared" si="1"/>
        <v>0</v>
      </c>
      <c r="O24" s="286">
        <f t="shared" si="1"/>
        <v>0</v>
      </c>
      <c r="P24" s="286">
        <f t="shared" si="1"/>
        <v>0</v>
      </c>
      <c r="Q24" s="286">
        <f t="shared" si="1"/>
        <v>0</v>
      </c>
      <c r="R24" s="286">
        <f t="shared" si="1"/>
        <v>0</v>
      </c>
      <c r="S24" s="286">
        <f t="shared" si="1"/>
        <v>0</v>
      </c>
      <c r="T24" s="286">
        <f t="shared" si="1"/>
        <v>0</v>
      </c>
      <c r="U24" s="286">
        <f t="shared" si="1"/>
        <v>0</v>
      </c>
      <c r="V24" s="286">
        <f t="shared" si="1"/>
        <v>0</v>
      </c>
      <c r="W24" s="286">
        <f t="shared" si="1"/>
        <v>0</v>
      </c>
      <c r="X24" s="286">
        <f t="shared" si="1"/>
        <v>0</v>
      </c>
      <c r="Y24" s="286">
        <f t="shared" si="1"/>
        <v>0</v>
      </c>
      <c r="Z24" s="286">
        <f t="shared" si="1"/>
        <v>0</v>
      </c>
      <c r="AA24" s="286">
        <f t="shared" si="1"/>
        <v>0</v>
      </c>
      <c r="AB24" s="287">
        <f t="shared" si="1"/>
        <v>0</v>
      </c>
      <c r="AE24" s="282"/>
    </row>
    <row r="25" spans="1:31" ht="18.75" customHeight="1" thickBot="1">
      <c r="A25" s="651"/>
      <c r="B25" s="652"/>
      <c r="C25" s="653"/>
      <c r="D25" s="288">
        <f t="shared" si="0"/>
        <v>0</v>
      </c>
      <c r="E25" s="288">
        <f t="shared" ref="E25:AB25" si="2">SUMIF($AC$6:$AC$23,$AC$7,E6:E23)</f>
        <v>0</v>
      </c>
      <c r="F25" s="288">
        <f t="shared" si="2"/>
        <v>0</v>
      </c>
      <c r="G25" s="288">
        <f t="shared" si="2"/>
        <v>0</v>
      </c>
      <c r="H25" s="288">
        <f t="shared" si="2"/>
        <v>0</v>
      </c>
      <c r="I25" s="288">
        <f t="shared" si="2"/>
        <v>0</v>
      </c>
      <c r="J25" s="288">
        <f t="shared" si="2"/>
        <v>0</v>
      </c>
      <c r="K25" s="288">
        <f t="shared" si="2"/>
        <v>0</v>
      </c>
      <c r="L25" s="288">
        <f t="shared" si="2"/>
        <v>0</v>
      </c>
      <c r="M25" s="288">
        <f t="shared" si="2"/>
        <v>0</v>
      </c>
      <c r="N25" s="288">
        <f t="shared" si="2"/>
        <v>0</v>
      </c>
      <c r="O25" s="288">
        <f t="shared" si="2"/>
        <v>0</v>
      </c>
      <c r="P25" s="288">
        <f t="shared" si="2"/>
        <v>0</v>
      </c>
      <c r="Q25" s="288">
        <f t="shared" si="2"/>
        <v>0</v>
      </c>
      <c r="R25" s="288">
        <f t="shared" si="2"/>
        <v>0</v>
      </c>
      <c r="S25" s="288">
        <f t="shared" si="2"/>
        <v>0</v>
      </c>
      <c r="T25" s="288">
        <f t="shared" si="2"/>
        <v>0</v>
      </c>
      <c r="U25" s="288">
        <f t="shared" si="2"/>
        <v>0</v>
      </c>
      <c r="V25" s="288">
        <f t="shared" si="2"/>
        <v>0</v>
      </c>
      <c r="W25" s="288">
        <f t="shared" si="2"/>
        <v>0</v>
      </c>
      <c r="X25" s="288">
        <f t="shared" si="2"/>
        <v>0</v>
      </c>
      <c r="Y25" s="288">
        <f t="shared" si="2"/>
        <v>0</v>
      </c>
      <c r="Z25" s="288">
        <f t="shared" si="2"/>
        <v>0</v>
      </c>
      <c r="AA25" s="288">
        <f t="shared" si="2"/>
        <v>0</v>
      </c>
      <c r="AB25" s="289">
        <f t="shared" si="2"/>
        <v>0</v>
      </c>
      <c r="AE25" s="282"/>
    </row>
    <row r="26" spans="1:31" ht="18.75" customHeight="1">
      <c r="A26" s="642" t="s">
        <v>208</v>
      </c>
      <c r="B26" s="643"/>
      <c r="C26" s="644"/>
      <c r="D26" s="285">
        <f t="shared" si="0"/>
        <v>0</v>
      </c>
      <c r="E26" s="285">
        <f t="shared" ref="E26:AB26" si="3">SUMIF($AC$6:$AC$25,$AC$6,E6:E25)</f>
        <v>0</v>
      </c>
      <c r="F26" s="285">
        <f t="shared" si="3"/>
        <v>0</v>
      </c>
      <c r="G26" s="285">
        <f t="shared" si="3"/>
        <v>0</v>
      </c>
      <c r="H26" s="285">
        <f t="shared" si="3"/>
        <v>0</v>
      </c>
      <c r="I26" s="285">
        <f t="shared" si="3"/>
        <v>0</v>
      </c>
      <c r="J26" s="285">
        <f t="shared" si="3"/>
        <v>0</v>
      </c>
      <c r="K26" s="285">
        <f t="shared" si="3"/>
        <v>0</v>
      </c>
      <c r="L26" s="285">
        <f t="shared" si="3"/>
        <v>0</v>
      </c>
      <c r="M26" s="285">
        <f t="shared" si="3"/>
        <v>0</v>
      </c>
      <c r="N26" s="285">
        <f t="shared" si="3"/>
        <v>0</v>
      </c>
      <c r="O26" s="285">
        <f t="shared" si="3"/>
        <v>0</v>
      </c>
      <c r="P26" s="285">
        <f t="shared" si="3"/>
        <v>0</v>
      </c>
      <c r="Q26" s="285">
        <f t="shared" si="3"/>
        <v>0</v>
      </c>
      <c r="R26" s="285">
        <f t="shared" si="3"/>
        <v>0</v>
      </c>
      <c r="S26" s="285">
        <f t="shared" si="3"/>
        <v>0</v>
      </c>
      <c r="T26" s="285">
        <f t="shared" si="3"/>
        <v>0</v>
      </c>
      <c r="U26" s="285">
        <f t="shared" si="3"/>
        <v>0</v>
      </c>
      <c r="V26" s="285">
        <f t="shared" si="3"/>
        <v>0</v>
      </c>
      <c r="W26" s="285">
        <f t="shared" si="3"/>
        <v>0</v>
      </c>
      <c r="X26" s="285">
        <f t="shared" si="3"/>
        <v>0</v>
      </c>
      <c r="Y26" s="285">
        <f t="shared" si="3"/>
        <v>0</v>
      </c>
      <c r="Z26" s="285">
        <f t="shared" si="3"/>
        <v>0</v>
      </c>
      <c r="AA26" s="285">
        <f t="shared" si="3"/>
        <v>0</v>
      </c>
      <c r="AB26" s="290">
        <f t="shared" si="3"/>
        <v>0</v>
      </c>
    </row>
    <row r="27" spans="1:31" ht="18.75" customHeight="1" thickBot="1">
      <c r="A27" s="645"/>
      <c r="B27" s="646"/>
      <c r="C27" s="647"/>
      <c r="D27" s="288">
        <f t="shared" si="0"/>
        <v>0</v>
      </c>
      <c r="E27" s="288">
        <f t="shared" ref="E27:AB27" si="4">SUMIF($AC$6:$AC$25,$AC$7,E6:E25)</f>
        <v>0</v>
      </c>
      <c r="F27" s="288">
        <f t="shared" si="4"/>
        <v>0</v>
      </c>
      <c r="G27" s="288">
        <f t="shared" si="4"/>
        <v>0</v>
      </c>
      <c r="H27" s="288">
        <f t="shared" si="4"/>
        <v>0</v>
      </c>
      <c r="I27" s="288">
        <f t="shared" si="4"/>
        <v>0</v>
      </c>
      <c r="J27" s="288">
        <f t="shared" si="4"/>
        <v>0</v>
      </c>
      <c r="K27" s="288">
        <f t="shared" si="4"/>
        <v>0</v>
      </c>
      <c r="L27" s="288">
        <f t="shared" si="4"/>
        <v>0</v>
      </c>
      <c r="M27" s="288">
        <f t="shared" si="4"/>
        <v>0</v>
      </c>
      <c r="N27" s="288">
        <f t="shared" si="4"/>
        <v>0</v>
      </c>
      <c r="O27" s="288">
        <f t="shared" si="4"/>
        <v>0</v>
      </c>
      <c r="P27" s="288">
        <f t="shared" si="4"/>
        <v>0</v>
      </c>
      <c r="Q27" s="288">
        <f t="shared" si="4"/>
        <v>0</v>
      </c>
      <c r="R27" s="288">
        <f t="shared" si="4"/>
        <v>0</v>
      </c>
      <c r="S27" s="288">
        <f t="shared" si="4"/>
        <v>0</v>
      </c>
      <c r="T27" s="288">
        <f t="shared" si="4"/>
        <v>0</v>
      </c>
      <c r="U27" s="288">
        <f t="shared" si="4"/>
        <v>0</v>
      </c>
      <c r="V27" s="288">
        <f t="shared" si="4"/>
        <v>0</v>
      </c>
      <c r="W27" s="288">
        <f t="shared" si="4"/>
        <v>0</v>
      </c>
      <c r="X27" s="288">
        <f t="shared" si="4"/>
        <v>0</v>
      </c>
      <c r="Y27" s="288">
        <f t="shared" si="4"/>
        <v>0</v>
      </c>
      <c r="Z27" s="288">
        <f t="shared" si="4"/>
        <v>0</v>
      </c>
      <c r="AA27" s="288">
        <f t="shared" si="4"/>
        <v>0</v>
      </c>
      <c r="AB27" s="289">
        <f t="shared" si="4"/>
        <v>0</v>
      </c>
    </row>
    <row r="28" spans="1:31" ht="18.75" customHeight="1" thickBot="1">
      <c r="A28" s="291"/>
      <c r="B28" s="291"/>
      <c r="C28" s="291"/>
      <c r="D28" s="292"/>
      <c r="E28" s="293"/>
      <c r="F28" s="292"/>
      <c r="G28" s="293"/>
      <c r="H28" s="292"/>
      <c r="I28" s="293"/>
      <c r="J28" s="292"/>
      <c r="K28" s="293"/>
      <c r="L28" s="292"/>
      <c r="M28" s="293"/>
      <c r="N28" s="292"/>
      <c r="O28" s="293"/>
      <c r="P28" s="292"/>
      <c r="Q28" s="293"/>
      <c r="R28" s="292"/>
      <c r="S28" s="293"/>
      <c r="T28" s="292"/>
      <c r="U28" s="293"/>
      <c r="V28" s="292"/>
      <c r="W28" s="293"/>
      <c r="X28" s="292"/>
      <c r="Y28" s="293"/>
      <c r="Z28" s="292"/>
      <c r="AA28" s="293"/>
      <c r="AB28" s="293"/>
    </row>
    <row r="29" spans="1:31" ht="18.75" customHeight="1">
      <c r="A29" s="642" t="s">
        <v>209</v>
      </c>
      <c r="B29" s="643"/>
      <c r="C29" s="644"/>
      <c r="D29" s="294"/>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6"/>
    </row>
    <row r="30" spans="1:31" ht="18.75" customHeight="1" thickBot="1">
      <c r="A30" s="645"/>
      <c r="B30" s="646"/>
      <c r="C30" s="64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8"/>
    </row>
    <row r="31" spans="1:31" ht="18.75" customHeight="1" thickBot="1">
      <c r="A31" s="268"/>
      <c r="B31" s="268"/>
      <c r="C31" s="268"/>
      <c r="D31" s="292"/>
      <c r="E31" s="293"/>
      <c r="F31" s="292"/>
      <c r="G31" s="293"/>
      <c r="H31" s="292"/>
      <c r="I31" s="293"/>
      <c r="J31" s="292"/>
      <c r="K31" s="293"/>
      <c r="L31" s="292"/>
      <c r="M31" s="293"/>
      <c r="N31" s="292"/>
      <c r="O31" s="293"/>
      <c r="P31" s="292"/>
      <c r="Q31" s="293"/>
      <c r="R31" s="292"/>
      <c r="S31" s="293"/>
      <c r="T31" s="292"/>
      <c r="U31" s="293"/>
      <c r="V31" s="292"/>
      <c r="W31" s="293"/>
      <c r="X31" s="292"/>
      <c r="Y31" s="293"/>
      <c r="Z31" s="292"/>
      <c r="AA31" s="293"/>
      <c r="AB31" s="293"/>
    </row>
    <row r="32" spans="1:31" ht="18.75" customHeight="1" thickTop="1">
      <c r="A32" s="654" t="s">
        <v>210</v>
      </c>
      <c r="B32" s="655"/>
      <c r="C32" s="656"/>
      <c r="D32" s="299">
        <f>SUM(E32:AB32)</f>
        <v>0</v>
      </c>
      <c r="E32" s="300">
        <f t="shared" ref="E32:AB33" si="5">E26+E29</f>
        <v>0</v>
      </c>
      <c r="F32" s="300">
        <f t="shared" si="5"/>
        <v>0</v>
      </c>
      <c r="G32" s="300">
        <f t="shared" si="5"/>
        <v>0</v>
      </c>
      <c r="H32" s="300">
        <f t="shared" si="5"/>
        <v>0</v>
      </c>
      <c r="I32" s="300">
        <f t="shared" si="5"/>
        <v>0</v>
      </c>
      <c r="J32" s="300">
        <f t="shared" si="5"/>
        <v>0</v>
      </c>
      <c r="K32" s="300">
        <f t="shared" si="5"/>
        <v>0</v>
      </c>
      <c r="L32" s="300">
        <f t="shared" si="5"/>
        <v>0</v>
      </c>
      <c r="M32" s="300">
        <f t="shared" si="5"/>
        <v>0</v>
      </c>
      <c r="N32" s="300">
        <f t="shared" si="5"/>
        <v>0</v>
      </c>
      <c r="O32" s="300">
        <f t="shared" si="5"/>
        <v>0</v>
      </c>
      <c r="P32" s="300">
        <f t="shared" si="5"/>
        <v>0</v>
      </c>
      <c r="Q32" s="300">
        <f t="shared" si="5"/>
        <v>0</v>
      </c>
      <c r="R32" s="300">
        <f t="shared" si="5"/>
        <v>0</v>
      </c>
      <c r="S32" s="300">
        <f t="shared" si="5"/>
        <v>0</v>
      </c>
      <c r="T32" s="300">
        <f t="shared" si="5"/>
        <v>0</v>
      </c>
      <c r="U32" s="300">
        <f t="shared" si="5"/>
        <v>0</v>
      </c>
      <c r="V32" s="300">
        <f t="shared" si="5"/>
        <v>0</v>
      </c>
      <c r="W32" s="300">
        <f t="shared" si="5"/>
        <v>0</v>
      </c>
      <c r="X32" s="300">
        <f t="shared" si="5"/>
        <v>0</v>
      </c>
      <c r="Y32" s="300">
        <f t="shared" si="5"/>
        <v>0</v>
      </c>
      <c r="Z32" s="300">
        <f t="shared" si="5"/>
        <v>0</v>
      </c>
      <c r="AA32" s="300">
        <f t="shared" si="5"/>
        <v>0</v>
      </c>
      <c r="AB32" s="301">
        <f t="shared" si="5"/>
        <v>0</v>
      </c>
    </row>
    <row r="33" spans="1:31" ht="18.75" customHeight="1" thickBot="1">
      <c r="A33" s="657"/>
      <c r="B33" s="658"/>
      <c r="C33" s="659"/>
      <c r="D33" s="302">
        <f>SUM(E33:AB33)</f>
        <v>0</v>
      </c>
      <c r="E33" s="302">
        <f t="shared" si="5"/>
        <v>0</v>
      </c>
      <c r="F33" s="302">
        <f t="shared" si="5"/>
        <v>0</v>
      </c>
      <c r="G33" s="302">
        <f t="shared" si="5"/>
        <v>0</v>
      </c>
      <c r="H33" s="302">
        <f t="shared" si="5"/>
        <v>0</v>
      </c>
      <c r="I33" s="302">
        <f t="shared" si="5"/>
        <v>0</v>
      </c>
      <c r="J33" s="302">
        <f t="shared" si="5"/>
        <v>0</v>
      </c>
      <c r="K33" s="302">
        <f t="shared" si="5"/>
        <v>0</v>
      </c>
      <c r="L33" s="302">
        <f t="shared" si="5"/>
        <v>0</v>
      </c>
      <c r="M33" s="302">
        <f t="shared" si="5"/>
        <v>0</v>
      </c>
      <c r="N33" s="302">
        <f t="shared" si="5"/>
        <v>0</v>
      </c>
      <c r="O33" s="302">
        <f t="shared" si="5"/>
        <v>0</v>
      </c>
      <c r="P33" s="302">
        <f t="shared" si="5"/>
        <v>0</v>
      </c>
      <c r="Q33" s="302">
        <f t="shared" si="5"/>
        <v>0</v>
      </c>
      <c r="R33" s="302">
        <f t="shared" si="5"/>
        <v>0</v>
      </c>
      <c r="S33" s="302">
        <f t="shared" si="5"/>
        <v>0</v>
      </c>
      <c r="T33" s="302">
        <f t="shared" si="5"/>
        <v>0</v>
      </c>
      <c r="U33" s="302">
        <f t="shared" si="5"/>
        <v>0</v>
      </c>
      <c r="V33" s="302">
        <f t="shared" si="5"/>
        <v>0</v>
      </c>
      <c r="W33" s="302">
        <f t="shared" si="5"/>
        <v>0</v>
      </c>
      <c r="X33" s="302">
        <f t="shared" si="5"/>
        <v>0</v>
      </c>
      <c r="Y33" s="302">
        <f t="shared" si="5"/>
        <v>0</v>
      </c>
      <c r="Z33" s="302">
        <f t="shared" si="5"/>
        <v>0</v>
      </c>
      <c r="AA33" s="302">
        <f t="shared" si="5"/>
        <v>0</v>
      </c>
      <c r="AB33" s="303">
        <f t="shared" si="5"/>
        <v>0</v>
      </c>
    </row>
    <row r="34" spans="1:31" ht="25.5" customHeight="1" thickTop="1">
      <c r="D34" s="204"/>
      <c r="F34" s="204"/>
      <c r="H34" s="204"/>
      <c r="J34" s="204"/>
      <c r="L34" s="204"/>
      <c r="N34" s="204"/>
      <c r="P34" s="204"/>
      <c r="R34" s="204"/>
      <c r="T34" s="204"/>
      <c r="V34" s="204"/>
      <c r="X34" s="204"/>
      <c r="Z34" s="204"/>
    </row>
    <row r="35" spans="1:31" ht="30" customHeight="1" thickBot="1">
      <c r="A35" s="304" t="s">
        <v>211</v>
      </c>
      <c r="B35" s="304"/>
      <c r="C35" s="304"/>
      <c r="D35" s="304"/>
      <c r="E35" s="204"/>
      <c r="F35" s="204"/>
      <c r="G35" s="204"/>
      <c r="H35" s="204"/>
      <c r="I35" s="204"/>
      <c r="J35" s="204"/>
      <c r="K35" s="204"/>
      <c r="L35" s="204"/>
      <c r="M35" s="204"/>
      <c r="N35" s="204"/>
      <c r="O35" s="204"/>
      <c r="P35" s="204"/>
      <c r="Q35" s="204"/>
      <c r="R35" s="204"/>
      <c r="S35" s="204"/>
      <c r="T35" s="204"/>
      <c r="U35" s="204"/>
      <c r="V35" s="204"/>
      <c r="W35" s="204"/>
      <c r="X35" s="629" t="s">
        <v>335</v>
      </c>
      <c r="Y35" s="630"/>
      <c r="Z35" s="630"/>
      <c r="AA35" s="204"/>
      <c r="AB35" s="204" t="s">
        <v>129</v>
      </c>
    </row>
    <row r="36" spans="1:31" ht="18.75" customHeight="1">
      <c r="A36" s="271" t="s">
        <v>130</v>
      </c>
      <c r="B36" s="632" t="s">
        <v>132</v>
      </c>
      <c r="C36" s="634" t="s">
        <v>173</v>
      </c>
      <c r="D36" s="272"/>
      <c r="E36" s="273" t="s">
        <v>174</v>
      </c>
      <c r="F36" s="273"/>
      <c r="G36" s="273"/>
      <c r="H36" s="273"/>
      <c r="I36" s="274" t="s">
        <v>175</v>
      </c>
      <c r="J36" s="273"/>
      <c r="K36" s="273"/>
      <c r="L36" s="273"/>
      <c r="M36" s="273"/>
      <c r="N36" s="273" t="s">
        <v>176</v>
      </c>
      <c r="O36" s="273"/>
      <c r="P36" s="273"/>
      <c r="Q36" s="273"/>
      <c r="R36" s="274" t="s">
        <v>177</v>
      </c>
      <c r="S36" s="273"/>
      <c r="T36" s="273"/>
      <c r="U36" s="273"/>
      <c r="V36" s="273"/>
      <c r="W36" s="273" t="s">
        <v>178</v>
      </c>
      <c r="X36" s="273"/>
      <c r="Y36" s="273"/>
      <c r="Z36" s="273"/>
      <c r="AA36" s="274" t="s">
        <v>179</v>
      </c>
      <c r="AB36" s="275"/>
    </row>
    <row r="37" spans="1:31" ht="18.75" customHeight="1">
      <c r="A37" s="276" t="s">
        <v>136</v>
      </c>
      <c r="B37" s="633"/>
      <c r="C37" s="635"/>
      <c r="D37" s="305" t="s">
        <v>180</v>
      </c>
      <c r="E37" s="305" t="s">
        <v>212</v>
      </c>
      <c r="F37" s="305" t="s">
        <v>213</v>
      </c>
      <c r="G37" s="305" t="s">
        <v>214</v>
      </c>
      <c r="H37" s="305" t="s">
        <v>215</v>
      </c>
      <c r="I37" s="305" t="s">
        <v>216</v>
      </c>
      <c r="J37" s="305" t="s">
        <v>217</v>
      </c>
      <c r="K37" s="305" t="s">
        <v>218</v>
      </c>
      <c r="L37" s="305" t="s">
        <v>219</v>
      </c>
      <c r="M37" s="305" t="s">
        <v>220</v>
      </c>
      <c r="N37" s="305" t="s">
        <v>221</v>
      </c>
      <c r="O37" s="305" t="s">
        <v>222</v>
      </c>
      <c r="P37" s="305" t="s">
        <v>223</v>
      </c>
      <c r="Q37" s="305" t="s">
        <v>224</v>
      </c>
      <c r="R37" s="305" t="s">
        <v>225</v>
      </c>
      <c r="S37" s="305" t="s">
        <v>226</v>
      </c>
      <c r="T37" s="305" t="s">
        <v>227</v>
      </c>
      <c r="U37" s="305" t="s">
        <v>228</v>
      </c>
      <c r="V37" s="305" t="s">
        <v>229</v>
      </c>
      <c r="W37" s="305" t="s">
        <v>230</v>
      </c>
      <c r="X37" s="305" t="s">
        <v>231</v>
      </c>
      <c r="Y37" s="305" t="s">
        <v>232</v>
      </c>
      <c r="Z37" s="305" t="s">
        <v>233</v>
      </c>
      <c r="AA37" s="305" t="s">
        <v>234</v>
      </c>
      <c r="AB37" s="306" t="s">
        <v>235</v>
      </c>
    </row>
    <row r="38" spans="1:31" ht="18.75" customHeight="1">
      <c r="A38" s="636">
        <v>1</v>
      </c>
      <c r="B38" s="660"/>
      <c r="C38" s="662" t="s">
        <v>236</v>
      </c>
      <c r="D38" s="307"/>
      <c r="E38" s="307"/>
      <c r="F38" s="308"/>
      <c r="G38" s="307"/>
      <c r="H38" s="308"/>
      <c r="I38" s="307"/>
      <c r="J38" s="308"/>
      <c r="K38" s="307"/>
      <c r="L38" s="308"/>
      <c r="M38" s="307"/>
      <c r="N38" s="308"/>
      <c r="O38" s="307"/>
      <c r="P38" s="308"/>
      <c r="Q38" s="307"/>
      <c r="R38" s="308"/>
      <c r="S38" s="307"/>
      <c r="T38" s="308"/>
      <c r="U38" s="307"/>
      <c r="V38" s="308"/>
      <c r="W38" s="307"/>
      <c r="X38" s="308"/>
      <c r="Y38" s="307"/>
      <c r="Z38" s="308"/>
      <c r="AA38" s="307"/>
      <c r="AB38" s="309"/>
      <c r="AD38" s="310"/>
      <c r="AE38" s="310"/>
    </row>
    <row r="39" spans="1:31" ht="18.75" customHeight="1">
      <c r="A39" s="637"/>
      <c r="B39" s="661"/>
      <c r="C39" s="663"/>
      <c r="D39" s="311"/>
      <c r="E39" s="312"/>
      <c r="F39" s="311"/>
      <c r="G39" s="312"/>
      <c r="H39" s="311"/>
      <c r="I39" s="312"/>
      <c r="J39" s="311"/>
      <c r="K39" s="312"/>
      <c r="L39" s="311"/>
      <c r="M39" s="312"/>
      <c r="N39" s="311"/>
      <c r="O39" s="312"/>
      <c r="P39" s="311"/>
      <c r="Q39" s="312"/>
      <c r="R39" s="311"/>
      <c r="S39" s="312"/>
      <c r="T39" s="311"/>
      <c r="U39" s="312"/>
      <c r="V39" s="311"/>
      <c r="W39" s="312"/>
      <c r="X39" s="311"/>
      <c r="Y39" s="312"/>
      <c r="Z39" s="311"/>
      <c r="AA39" s="312"/>
      <c r="AB39" s="313"/>
      <c r="AD39" s="310"/>
      <c r="AE39" s="310"/>
    </row>
    <row r="40" spans="1:31" ht="18.75" customHeight="1">
      <c r="A40" s="636">
        <v>2</v>
      </c>
      <c r="B40" s="660"/>
      <c r="C40" s="662" t="s">
        <v>236</v>
      </c>
      <c r="D40" s="307"/>
      <c r="E40" s="307"/>
      <c r="F40" s="308"/>
      <c r="G40" s="307"/>
      <c r="H40" s="308"/>
      <c r="I40" s="307"/>
      <c r="J40" s="308"/>
      <c r="K40" s="307"/>
      <c r="L40" s="308"/>
      <c r="M40" s="307"/>
      <c r="N40" s="308"/>
      <c r="O40" s="307"/>
      <c r="P40" s="308"/>
      <c r="Q40" s="307"/>
      <c r="R40" s="308"/>
      <c r="S40" s="307"/>
      <c r="T40" s="308"/>
      <c r="U40" s="307"/>
      <c r="V40" s="308"/>
      <c r="W40" s="307"/>
      <c r="X40" s="308"/>
      <c r="Y40" s="307"/>
      <c r="Z40" s="308"/>
      <c r="AA40" s="307"/>
      <c r="AB40" s="309"/>
      <c r="AD40" s="310"/>
      <c r="AE40" s="310"/>
    </row>
    <row r="41" spans="1:31" ht="18.75" customHeight="1" thickBot="1">
      <c r="A41" s="664"/>
      <c r="B41" s="665"/>
      <c r="C41" s="666"/>
      <c r="D41" s="314"/>
      <c r="E41" s="297"/>
      <c r="F41" s="314"/>
      <c r="G41" s="297"/>
      <c r="H41" s="314"/>
      <c r="I41" s="297"/>
      <c r="J41" s="314"/>
      <c r="K41" s="297"/>
      <c r="L41" s="314"/>
      <c r="M41" s="297"/>
      <c r="N41" s="314"/>
      <c r="O41" s="297"/>
      <c r="P41" s="314"/>
      <c r="Q41" s="297"/>
      <c r="R41" s="314"/>
      <c r="S41" s="297"/>
      <c r="T41" s="314"/>
      <c r="U41" s="297"/>
      <c r="V41" s="314"/>
      <c r="W41" s="297"/>
      <c r="X41" s="314"/>
      <c r="Y41" s="297"/>
      <c r="Z41" s="314"/>
      <c r="AA41" s="297"/>
      <c r="AB41" s="298"/>
      <c r="AD41" s="310"/>
      <c r="AE41" s="310"/>
    </row>
    <row r="42" spans="1:31" ht="18.75" customHeight="1">
      <c r="A42" s="667" t="s">
        <v>237</v>
      </c>
      <c r="B42" s="668"/>
      <c r="C42" s="669"/>
      <c r="D42" s="285">
        <f>SUM(E42:AB42)</f>
        <v>0</v>
      </c>
      <c r="E42" s="285">
        <f t="shared" ref="E42:AB42" si="6">SUMIF($AC$38:$AC$41,$AC$38,E38:E41)</f>
        <v>0</v>
      </c>
      <c r="F42" s="285">
        <f t="shared" si="6"/>
        <v>0</v>
      </c>
      <c r="G42" s="285">
        <f t="shared" si="6"/>
        <v>0</v>
      </c>
      <c r="H42" s="285">
        <f t="shared" si="6"/>
        <v>0</v>
      </c>
      <c r="I42" s="285">
        <f t="shared" si="6"/>
        <v>0</v>
      </c>
      <c r="J42" s="285">
        <f t="shared" si="6"/>
        <v>0</v>
      </c>
      <c r="K42" s="285">
        <f t="shared" si="6"/>
        <v>0</v>
      </c>
      <c r="L42" s="285">
        <f t="shared" si="6"/>
        <v>0</v>
      </c>
      <c r="M42" s="285">
        <f t="shared" si="6"/>
        <v>0</v>
      </c>
      <c r="N42" s="285">
        <f t="shared" si="6"/>
        <v>0</v>
      </c>
      <c r="O42" s="285">
        <f t="shared" si="6"/>
        <v>0</v>
      </c>
      <c r="P42" s="285">
        <f t="shared" si="6"/>
        <v>0</v>
      </c>
      <c r="Q42" s="285">
        <f t="shared" si="6"/>
        <v>0</v>
      </c>
      <c r="R42" s="285">
        <f t="shared" si="6"/>
        <v>0</v>
      </c>
      <c r="S42" s="285">
        <f t="shared" si="6"/>
        <v>0</v>
      </c>
      <c r="T42" s="285">
        <f t="shared" si="6"/>
        <v>0</v>
      </c>
      <c r="U42" s="285">
        <f t="shared" si="6"/>
        <v>0</v>
      </c>
      <c r="V42" s="285">
        <f t="shared" si="6"/>
        <v>0</v>
      </c>
      <c r="W42" s="285">
        <f t="shared" si="6"/>
        <v>0</v>
      </c>
      <c r="X42" s="285">
        <f t="shared" si="6"/>
        <v>0</v>
      </c>
      <c r="Y42" s="285">
        <f t="shared" si="6"/>
        <v>0</v>
      </c>
      <c r="Z42" s="285">
        <f t="shared" si="6"/>
        <v>0</v>
      </c>
      <c r="AA42" s="285">
        <f t="shared" si="6"/>
        <v>0</v>
      </c>
      <c r="AB42" s="290">
        <f t="shared" si="6"/>
        <v>0</v>
      </c>
    </row>
    <row r="43" spans="1:31" ht="18.75" customHeight="1" thickBot="1">
      <c r="A43" s="670"/>
      <c r="B43" s="671"/>
      <c r="C43" s="672"/>
      <c r="D43" s="288">
        <f>SUM(E43:AB43)</f>
        <v>0</v>
      </c>
      <c r="E43" s="288">
        <f t="shared" ref="E43:AB43" si="7">SUMIF($AC$38:$AC$41,$AC$39,E38:E41)</f>
        <v>0</v>
      </c>
      <c r="F43" s="288">
        <f t="shared" si="7"/>
        <v>0</v>
      </c>
      <c r="G43" s="288">
        <f t="shared" si="7"/>
        <v>0</v>
      </c>
      <c r="H43" s="288">
        <f t="shared" si="7"/>
        <v>0</v>
      </c>
      <c r="I43" s="288">
        <f t="shared" si="7"/>
        <v>0</v>
      </c>
      <c r="J43" s="288">
        <f t="shared" si="7"/>
        <v>0</v>
      </c>
      <c r="K43" s="288">
        <f t="shared" si="7"/>
        <v>0</v>
      </c>
      <c r="L43" s="288">
        <f t="shared" si="7"/>
        <v>0</v>
      </c>
      <c r="M43" s="288">
        <f t="shared" si="7"/>
        <v>0</v>
      </c>
      <c r="N43" s="288">
        <f t="shared" si="7"/>
        <v>0</v>
      </c>
      <c r="O43" s="288">
        <f t="shared" si="7"/>
        <v>0</v>
      </c>
      <c r="P43" s="288">
        <f t="shared" si="7"/>
        <v>0</v>
      </c>
      <c r="Q43" s="288">
        <f t="shared" si="7"/>
        <v>0</v>
      </c>
      <c r="R43" s="288">
        <f t="shared" si="7"/>
        <v>0</v>
      </c>
      <c r="S43" s="288">
        <f t="shared" si="7"/>
        <v>0</v>
      </c>
      <c r="T43" s="288">
        <f t="shared" si="7"/>
        <v>0</v>
      </c>
      <c r="U43" s="288">
        <f t="shared" si="7"/>
        <v>0</v>
      </c>
      <c r="V43" s="288">
        <f t="shared" si="7"/>
        <v>0</v>
      </c>
      <c r="W43" s="288">
        <f t="shared" si="7"/>
        <v>0</v>
      </c>
      <c r="X43" s="288">
        <f t="shared" si="7"/>
        <v>0</v>
      </c>
      <c r="Y43" s="288">
        <f t="shared" si="7"/>
        <v>0</v>
      </c>
      <c r="Z43" s="288">
        <f t="shared" si="7"/>
        <v>0</v>
      </c>
      <c r="AA43" s="288">
        <f t="shared" si="7"/>
        <v>0</v>
      </c>
      <c r="AB43" s="289">
        <f t="shared" si="7"/>
        <v>0</v>
      </c>
    </row>
    <row r="44" spans="1:31" ht="29.25" customHeight="1" thickBot="1">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row>
    <row r="45" spans="1:31" ht="38.25" customHeight="1" thickTop="1" thickBot="1">
      <c r="A45" s="673" t="s">
        <v>238</v>
      </c>
      <c r="B45" s="674"/>
      <c r="C45" s="675"/>
      <c r="D45" s="316">
        <f>SUM(E45:AB45)</f>
        <v>0</v>
      </c>
      <c r="E45" s="316">
        <f t="shared" ref="E45:AB45" si="8">E32+E42</f>
        <v>0</v>
      </c>
      <c r="F45" s="316">
        <f t="shared" si="8"/>
        <v>0</v>
      </c>
      <c r="G45" s="316">
        <f t="shared" si="8"/>
        <v>0</v>
      </c>
      <c r="H45" s="316">
        <f t="shared" si="8"/>
        <v>0</v>
      </c>
      <c r="I45" s="316">
        <f t="shared" si="8"/>
        <v>0</v>
      </c>
      <c r="J45" s="316">
        <f t="shared" si="8"/>
        <v>0</v>
      </c>
      <c r="K45" s="316">
        <f t="shared" si="8"/>
        <v>0</v>
      </c>
      <c r="L45" s="316">
        <f t="shared" si="8"/>
        <v>0</v>
      </c>
      <c r="M45" s="316">
        <f t="shared" si="8"/>
        <v>0</v>
      </c>
      <c r="N45" s="317">
        <f t="shared" si="8"/>
        <v>0</v>
      </c>
      <c r="O45" s="316">
        <f t="shared" si="8"/>
        <v>0</v>
      </c>
      <c r="P45" s="316">
        <f t="shared" si="8"/>
        <v>0</v>
      </c>
      <c r="Q45" s="316">
        <f t="shared" si="8"/>
        <v>0</v>
      </c>
      <c r="R45" s="316">
        <f t="shared" si="8"/>
        <v>0</v>
      </c>
      <c r="S45" s="316">
        <f t="shared" si="8"/>
        <v>0</v>
      </c>
      <c r="T45" s="316">
        <f t="shared" si="8"/>
        <v>0</v>
      </c>
      <c r="U45" s="316">
        <f t="shared" si="8"/>
        <v>0</v>
      </c>
      <c r="V45" s="316">
        <f t="shared" si="8"/>
        <v>0</v>
      </c>
      <c r="W45" s="316">
        <f t="shared" si="8"/>
        <v>0</v>
      </c>
      <c r="X45" s="316">
        <f t="shared" si="8"/>
        <v>0</v>
      </c>
      <c r="Y45" s="316">
        <f t="shared" si="8"/>
        <v>0</v>
      </c>
      <c r="Z45" s="316">
        <f t="shared" si="8"/>
        <v>0</v>
      </c>
      <c r="AA45" s="316">
        <f t="shared" si="8"/>
        <v>0</v>
      </c>
      <c r="AB45" s="318">
        <f t="shared" si="8"/>
        <v>0</v>
      </c>
    </row>
    <row r="46" spans="1:31" ht="12" thickTop="1"/>
    <row r="47" spans="1:31" ht="18" customHeight="1">
      <c r="A47" s="267" t="s">
        <v>242</v>
      </c>
    </row>
    <row r="48" spans="1:31" ht="18" customHeight="1">
      <c r="A48" s="267" t="s">
        <v>243</v>
      </c>
    </row>
    <row r="49" spans="1:1" ht="18" customHeight="1">
      <c r="A49" s="267" t="s">
        <v>339</v>
      </c>
    </row>
    <row r="50" spans="1:1" ht="11.25"/>
  </sheetData>
  <mergeCells count="48">
    <mergeCell ref="A40:A41"/>
    <mergeCell ref="B40:B41"/>
    <mergeCell ref="C40:C41"/>
    <mergeCell ref="A42:C43"/>
    <mergeCell ref="A45:C45"/>
    <mergeCell ref="A32:C33"/>
    <mergeCell ref="X35:Z35"/>
    <mergeCell ref="B36:B37"/>
    <mergeCell ref="C36:C37"/>
    <mergeCell ref="A38:A39"/>
    <mergeCell ref="B38:B39"/>
    <mergeCell ref="C38:C39"/>
    <mergeCell ref="A29:C30"/>
    <mergeCell ref="A18:A19"/>
    <mergeCell ref="B18:B19"/>
    <mergeCell ref="C18:C19"/>
    <mergeCell ref="A20:A21"/>
    <mergeCell ref="B20:B21"/>
    <mergeCell ref="C20:C21"/>
    <mergeCell ref="A22:A23"/>
    <mergeCell ref="B22:B23"/>
    <mergeCell ref="C22:C23"/>
    <mergeCell ref="A24:C25"/>
    <mergeCell ref="A26:C27"/>
    <mergeCell ref="A14:A15"/>
    <mergeCell ref="B14:B15"/>
    <mergeCell ref="C14:C15"/>
    <mergeCell ref="A16:A17"/>
    <mergeCell ref="B16:B17"/>
    <mergeCell ref="C16:C17"/>
    <mergeCell ref="A10:A11"/>
    <mergeCell ref="B10:B11"/>
    <mergeCell ref="C10:C11"/>
    <mergeCell ref="A12:A13"/>
    <mergeCell ref="B12:B13"/>
    <mergeCell ref="C12:C13"/>
    <mergeCell ref="A6:A7"/>
    <mergeCell ref="B6:B7"/>
    <mergeCell ref="C6:C7"/>
    <mergeCell ref="A8:A9"/>
    <mergeCell ref="B8:B9"/>
    <mergeCell ref="C8:C9"/>
    <mergeCell ref="AA1:AB1"/>
    <mergeCell ref="X3:Z3"/>
    <mergeCell ref="AD3:AD5"/>
    <mergeCell ref="AE3:AE5"/>
    <mergeCell ref="B4:B5"/>
    <mergeCell ref="C4:C5"/>
  </mergeCells>
  <phoneticPr fontId="4"/>
  <printOptions horizontalCentered="1"/>
  <pageMargins left="0.31496062992125984" right="0.27559055118110237" top="0.74803149606299213" bottom="0.51181102362204722" header="0.23622047244094491" footer="0.31496062992125984"/>
  <pageSetup paperSize="9" scale="53" fitToHeight="0" pageOrder="overThenDown" orientation="landscape" cellComments="asDisplayed" r:id="rId1"/>
  <colBreaks count="1" manualBreakCount="1">
    <brk id="13" max="4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BDF74-3994-4A3B-BCF1-CD700698A6AD}">
  <dimension ref="A1:AE48"/>
  <sheetViews>
    <sheetView view="pageBreakPreview" zoomScaleNormal="70" zoomScaleSheetLayoutView="100" workbookViewId="0"/>
  </sheetViews>
  <sheetFormatPr defaultColWidth="8.625" defaultRowHeight="13.5"/>
  <cols>
    <col min="1" max="1" width="4.625" style="334" customWidth="1"/>
    <col min="2" max="4" width="1.25" style="320" customWidth="1"/>
    <col min="5" max="5" width="25" style="320" customWidth="1"/>
    <col min="6" max="6" width="31.375" style="328" customWidth="1"/>
    <col min="7" max="7" width="15" style="323" bestFit="1" customWidth="1"/>
    <col min="8" max="9" width="11.875" style="324" customWidth="1"/>
    <col min="10" max="10" width="11.875" style="330" customWidth="1"/>
    <col min="11" max="11" width="6.375" style="331" customWidth="1"/>
    <col min="12" max="12" width="6.375" style="323" customWidth="1"/>
    <col min="13" max="13" width="3.875" style="355" customWidth="1"/>
    <col min="14" max="14" width="4" style="355" customWidth="1"/>
    <col min="15" max="15" width="3.875" style="355" customWidth="1"/>
    <col min="16" max="16" width="3.25" style="355" customWidth="1"/>
    <col min="17" max="17" width="5" style="355" customWidth="1"/>
    <col min="18" max="19" width="8.625" style="326" hidden="1" customWidth="1"/>
    <col min="20" max="20" width="23.875" style="326" bestFit="1" customWidth="1"/>
    <col min="21" max="21" width="16.125" style="333" bestFit="1" customWidth="1"/>
    <col min="22" max="22" width="8.625" style="326" customWidth="1"/>
    <col min="23" max="23" width="24.625" style="326" customWidth="1"/>
    <col min="24" max="24" width="65.125" style="326" customWidth="1"/>
    <col min="25" max="26" width="8.625" style="326" customWidth="1"/>
    <col min="27" max="27" width="8.625" style="356" customWidth="1"/>
    <col min="28" max="198" width="8.625" style="326" customWidth="1"/>
    <col min="199" max="256" width="8.625" style="326"/>
    <col min="257" max="257" width="4.625" style="326" customWidth="1"/>
    <col min="258" max="260" width="1.25" style="326" customWidth="1"/>
    <col min="261" max="261" width="25" style="326" customWidth="1"/>
    <col min="262" max="262" width="31.375" style="326" customWidth="1"/>
    <col min="263" max="263" width="15" style="326" bestFit="1" customWidth="1"/>
    <col min="264" max="266" width="11.875" style="326" customWidth="1"/>
    <col min="267" max="268" width="6.375" style="326" customWidth="1"/>
    <col min="269" max="269" width="3.875" style="326" customWidth="1"/>
    <col min="270" max="270" width="4" style="326" customWidth="1"/>
    <col min="271" max="271" width="3.875" style="326" customWidth="1"/>
    <col min="272" max="272" width="3.25" style="326" customWidth="1"/>
    <col min="273" max="273" width="5" style="326" bestFit="1" customWidth="1"/>
    <col min="274" max="275" width="0" style="326" hidden="1" customWidth="1"/>
    <col min="276" max="276" width="23.875" style="326" bestFit="1" customWidth="1"/>
    <col min="277" max="277" width="16.125" style="326" bestFit="1" customWidth="1"/>
    <col min="278" max="278" width="8.625" style="326"/>
    <col min="279" max="279" width="24.625" style="326" customWidth="1"/>
    <col min="280" max="280" width="65.125" style="326" customWidth="1"/>
    <col min="281" max="512" width="8.625" style="326"/>
    <col min="513" max="513" width="4.625" style="326" customWidth="1"/>
    <col min="514" max="516" width="1.25" style="326" customWidth="1"/>
    <col min="517" max="517" width="25" style="326" customWidth="1"/>
    <col min="518" max="518" width="31.375" style="326" customWidth="1"/>
    <col min="519" max="519" width="15" style="326" bestFit="1" customWidth="1"/>
    <col min="520" max="522" width="11.875" style="326" customWidth="1"/>
    <col min="523" max="524" width="6.375" style="326" customWidth="1"/>
    <col min="525" max="525" width="3.875" style="326" customWidth="1"/>
    <col min="526" max="526" width="4" style="326" customWidth="1"/>
    <col min="527" max="527" width="3.875" style="326" customWidth="1"/>
    <col min="528" max="528" width="3.25" style="326" customWidth="1"/>
    <col min="529" max="529" width="5" style="326" bestFit="1" customWidth="1"/>
    <col min="530" max="531" width="0" style="326" hidden="1" customWidth="1"/>
    <col min="532" max="532" width="23.875" style="326" bestFit="1" customWidth="1"/>
    <col min="533" max="533" width="16.125" style="326" bestFit="1" customWidth="1"/>
    <col min="534" max="534" width="8.625" style="326"/>
    <col min="535" max="535" width="24.625" style="326" customWidth="1"/>
    <col min="536" max="536" width="65.125" style="326" customWidth="1"/>
    <col min="537" max="768" width="8.625" style="326"/>
    <col min="769" max="769" width="4.625" style="326" customWidth="1"/>
    <col min="770" max="772" width="1.25" style="326" customWidth="1"/>
    <col min="773" max="773" width="25" style="326" customWidth="1"/>
    <col min="774" max="774" width="31.375" style="326" customWidth="1"/>
    <col min="775" max="775" width="15" style="326" bestFit="1" customWidth="1"/>
    <col min="776" max="778" width="11.875" style="326" customWidth="1"/>
    <col min="779" max="780" width="6.375" style="326" customWidth="1"/>
    <col min="781" max="781" width="3.875" style="326" customWidth="1"/>
    <col min="782" max="782" width="4" style="326" customWidth="1"/>
    <col min="783" max="783" width="3.875" style="326" customWidth="1"/>
    <col min="784" max="784" width="3.25" style="326" customWidth="1"/>
    <col min="785" max="785" width="5" style="326" bestFit="1" customWidth="1"/>
    <col min="786" max="787" width="0" style="326" hidden="1" customWidth="1"/>
    <col min="788" max="788" width="23.875" style="326" bestFit="1" customWidth="1"/>
    <col min="789" max="789" width="16.125" style="326" bestFit="1" customWidth="1"/>
    <col min="790" max="790" width="8.625" style="326"/>
    <col min="791" max="791" width="24.625" style="326" customWidth="1"/>
    <col min="792" max="792" width="65.125" style="326" customWidth="1"/>
    <col min="793" max="1024" width="8.625" style="326"/>
    <col min="1025" max="1025" width="4.625" style="326" customWidth="1"/>
    <col min="1026" max="1028" width="1.25" style="326" customWidth="1"/>
    <col min="1029" max="1029" width="25" style="326" customWidth="1"/>
    <col min="1030" max="1030" width="31.375" style="326" customWidth="1"/>
    <col min="1031" max="1031" width="15" style="326" bestFit="1" customWidth="1"/>
    <col min="1032" max="1034" width="11.875" style="326" customWidth="1"/>
    <col min="1035" max="1036" width="6.375" style="326" customWidth="1"/>
    <col min="1037" max="1037" width="3.875" style="326" customWidth="1"/>
    <col min="1038" max="1038" width="4" style="326" customWidth="1"/>
    <col min="1039" max="1039" width="3.875" style="326" customWidth="1"/>
    <col min="1040" max="1040" width="3.25" style="326" customWidth="1"/>
    <col min="1041" max="1041" width="5" style="326" bestFit="1" customWidth="1"/>
    <col min="1042" max="1043" width="0" style="326" hidden="1" customWidth="1"/>
    <col min="1044" max="1044" width="23.875" style="326" bestFit="1" customWidth="1"/>
    <col min="1045" max="1045" width="16.125" style="326" bestFit="1" customWidth="1"/>
    <col min="1046" max="1046" width="8.625" style="326"/>
    <col min="1047" max="1047" width="24.625" style="326" customWidth="1"/>
    <col min="1048" max="1048" width="65.125" style="326" customWidth="1"/>
    <col min="1049" max="1280" width="8.625" style="326"/>
    <col min="1281" max="1281" width="4.625" style="326" customWidth="1"/>
    <col min="1282" max="1284" width="1.25" style="326" customWidth="1"/>
    <col min="1285" max="1285" width="25" style="326" customWidth="1"/>
    <col min="1286" max="1286" width="31.375" style="326" customWidth="1"/>
    <col min="1287" max="1287" width="15" style="326" bestFit="1" customWidth="1"/>
    <col min="1288" max="1290" width="11.875" style="326" customWidth="1"/>
    <col min="1291" max="1292" width="6.375" style="326" customWidth="1"/>
    <col min="1293" max="1293" width="3.875" style="326" customWidth="1"/>
    <col min="1294" max="1294" width="4" style="326" customWidth="1"/>
    <col min="1295" max="1295" width="3.875" style="326" customWidth="1"/>
    <col min="1296" max="1296" width="3.25" style="326" customWidth="1"/>
    <col min="1297" max="1297" width="5" style="326" bestFit="1" customWidth="1"/>
    <col min="1298" max="1299" width="0" style="326" hidden="1" customWidth="1"/>
    <col min="1300" max="1300" width="23.875" style="326" bestFit="1" customWidth="1"/>
    <col min="1301" max="1301" width="16.125" style="326" bestFit="1" customWidth="1"/>
    <col min="1302" max="1302" width="8.625" style="326"/>
    <col min="1303" max="1303" width="24.625" style="326" customWidth="1"/>
    <col min="1304" max="1304" width="65.125" style="326" customWidth="1"/>
    <col min="1305" max="1536" width="8.625" style="326"/>
    <col min="1537" max="1537" width="4.625" style="326" customWidth="1"/>
    <col min="1538" max="1540" width="1.25" style="326" customWidth="1"/>
    <col min="1541" max="1541" width="25" style="326" customWidth="1"/>
    <col min="1542" max="1542" width="31.375" style="326" customWidth="1"/>
    <col min="1543" max="1543" width="15" style="326" bestFit="1" customWidth="1"/>
    <col min="1544" max="1546" width="11.875" style="326" customWidth="1"/>
    <col min="1547" max="1548" width="6.375" style="326" customWidth="1"/>
    <col min="1549" max="1549" width="3.875" style="326" customWidth="1"/>
    <col min="1550" max="1550" width="4" style="326" customWidth="1"/>
    <col min="1551" max="1551" width="3.875" style="326" customWidth="1"/>
    <col min="1552" max="1552" width="3.25" style="326" customWidth="1"/>
    <col min="1553" max="1553" width="5" style="326" bestFit="1" customWidth="1"/>
    <col min="1554" max="1555" width="0" style="326" hidden="1" customWidth="1"/>
    <col min="1556" max="1556" width="23.875" style="326" bestFit="1" customWidth="1"/>
    <col min="1557" max="1557" width="16.125" style="326" bestFit="1" customWidth="1"/>
    <col min="1558" max="1558" width="8.625" style="326"/>
    <col min="1559" max="1559" width="24.625" style="326" customWidth="1"/>
    <col min="1560" max="1560" width="65.125" style="326" customWidth="1"/>
    <col min="1561" max="1792" width="8.625" style="326"/>
    <col min="1793" max="1793" width="4.625" style="326" customWidth="1"/>
    <col min="1794" max="1796" width="1.25" style="326" customWidth="1"/>
    <col min="1797" max="1797" width="25" style="326" customWidth="1"/>
    <col min="1798" max="1798" width="31.375" style="326" customWidth="1"/>
    <col min="1799" max="1799" width="15" style="326" bestFit="1" customWidth="1"/>
    <col min="1800" max="1802" width="11.875" style="326" customWidth="1"/>
    <col min="1803" max="1804" width="6.375" style="326" customWidth="1"/>
    <col min="1805" max="1805" width="3.875" style="326" customWidth="1"/>
    <col min="1806" max="1806" width="4" style="326" customWidth="1"/>
    <col min="1807" max="1807" width="3.875" style="326" customWidth="1"/>
    <col min="1808" max="1808" width="3.25" style="326" customWidth="1"/>
    <col min="1809" max="1809" width="5" style="326" bestFit="1" customWidth="1"/>
    <col min="1810" max="1811" width="0" style="326" hidden="1" customWidth="1"/>
    <col min="1812" max="1812" width="23.875" style="326" bestFit="1" customWidth="1"/>
    <col min="1813" max="1813" width="16.125" style="326" bestFit="1" customWidth="1"/>
    <col min="1814" max="1814" width="8.625" style="326"/>
    <col min="1815" max="1815" width="24.625" style="326" customWidth="1"/>
    <col min="1816" max="1816" width="65.125" style="326" customWidth="1"/>
    <col min="1817" max="2048" width="8.625" style="326"/>
    <col min="2049" max="2049" width="4.625" style="326" customWidth="1"/>
    <col min="2050" max="2052" width="1.25" style="326" customWidth="1"/>
    <col min="2053" max="2053" width="25" style="326" customWidth="1"/>
    <col min="2054" max="2054" width="31.375" style="326" customWidth="1"/>
    <col min="2055" max="2055" width="15" style="326" bestFit="1" customWidth="1"/>
    <col min="2056" max="2058" width="11.875" style="326" customWidth="1"/>
    <col min="2059" max="2060" width="6.375" style="326" customWidth="1"/>
    <col min="2061" max="2061" width="3.875" style="326" customWidth="1"/>
    <col min="2062" max="2062" width="4" style="326" customWidth="1"/>
    <col min="2063" max="2063" width="3.875" style="326" customWidth="1"/>
    <col min="2064" max="2064" width="3.25" style="326" customWidth="1"/>
    <col min="2065" max="2065" width="5" style="326" bestFit="1" customWidth="1"/>
    <col min="2066" max="2067" width="0" style="326" hidden="1" customWidth="1"/>
    <col min="2068" max="2068" width="23.875" style="326" bestFit="1" customWidth="1"/>
    <col min="2069" max="2069" width="16.125" style="326" bestFit="1" customWidth="1"/>
    <col min="2070" max="2070" width="8.625" style="326"/>
    <col min="2071" max="2071" width="24.625" style="326" customWidth="1"/>
    <col min="2072" max="2072" width="65.125" style="326" customWidth="1"/>
    <col min="2073" max="2304" width="8.625" style="326"/>
    <col min="2305" max="2305" width="4.625" style="326" customWidth="1"/>
    <col min="2306" max="2308" width="1.25" style="326" customWidth="1"/>
    <col min="2309" max="2309" width="25" style="326" customWidth="1"/>
    <col min="2310" max="2310" width="31.375" style="326" customWidth="1"/>
    <col min="2311" max="2311" width="15" style="326" bestFit="1" customWidth="1"/>
    <col min="2312" max="2314" width="11.875" style="326" customWidth="1"/>
    <col min="2315" max="2316" width="6.375" style="326" customWidth="1"/>
    <col min="2317" max="2317" width="3.875" style="326" customWidth="1"/>
    <col min="2318" max="2318" width="4" style="326" customWidth="1"/>
    <col min="2319" max="2319" width="3.875" style="326" customWidth="1"/>
    <col min="2320" max="2320" width="3.25" style="326" customWidth="1"/>
    <col min="2321" max="2321" width="5" style="326" bestFit="1" customWidth="1"/>
    <col min="2322" max="2323" width="0" style="326" hidden="1" customWidth="1"/>
    <col min="2324" max="2324" width="23.875" style="326" bestFit="1" customWidth="1"/>
    <col min="2325" max="2325" width="16.125" style="326" bestFit="1" customWidth="1"/>
    <col min="2326" max="2326" width="8.625" style="326"/>
    <col min="2327" max="2327" width="24.625" style="326" customWidth="1"/>
    <col min="2328" max="2328" width="65.125" style="326" customWidth="1"/>
    <col min="2329" max="2560" width="8.625" style="326"/>
    <col min="2561" max="2561" width="4.625" style="326" customWidth="1"/>
    <col min="2562" max="2564" width="1.25" style="326" customWidth="1"/>
    <col min="2565" max="2565" width="25" style="326" customWidth="1"/>
    <col min="2566" max="2566" width="31.375" style="326" customWidth="1"/>
    <col min="2567" max="2567" width="15" style="326" bestFit="1" customWidth="1"/>
    <col min="2568" max="2570" width="11.875" style="326" customWidth="1"/>
    <col min="2571" max="2572" width="6.375" style="326" customWidth="1"/>
    <col min="2573" max="2573" width="3.875" style="326" customWidth="1"/>
    <col min="2574" max="2574" width="4" style="326" customWidth="1"/>
    <col min="2575" max="2575" width="3.875" style="326" customWidth="1"/>
    <col min="2576" max="2576" width="3.25" style="326" customWidth="1"/>
    <col min="2577" max="2577" width="5" style="326" bestFit="1" customWidth="1"/>
    <col min="2578" max="2579" width="0" style="326" hidden="1" customWidth="1"/>
    <col min="2580" max="2580" width="23.875" style="326" bestFit="1" customWidth="1"/>
    <col min="2581" max="2581" width="16.125" style="326" bestFit="1" customWidth="1"/>
    <col min="2582" max="2582" width="8.625" style="326"/>
    <col min="2583" max="2583" width="24.625" style="326" customWidth="1"/>
    <col min="2584" max="2584" width="65.125" style="326" customWidth="1"/>
    <col min="2585" max="2816" width="8.625" style="326"/>
    <col min="2817" max="2817" width="4.625" style="326" customWidth="1"/>
    <col min="2818" max="2820" width="1.25" style="326" customWidth="1"/>
    <col min="2821" max="2821" width="25" style="326" customWidth="1"/>
    <col min="2822" max="2822" width="31.375" style="326" customWidth="1"/>
    <col min="2823" max="2823" width="15" style="326" bestFit="1" customWidth="1"/>
    <col min="2824" max="2826" width="11.875" style="326" customWidth="1"/>
    <col min="2827" max="2828" width="6.375" style="326" customWidth="1"/>
    <col min="2829" max="2829" width="3.875" style="326" customWidth="1"/>
    <col min="2830" max="2830" width="4" style="326" customWidth="1"/>
    <col min="2831" max="2831" width="3.875" style="326" customWidth="1"/>
    <col min="2832" max="2832" width="3.25" style="326" customWidth="1"/>
    <col min="2833" max="2833" width="5" style="326" bestFit="1" customWidth="1"/>
    <col min="2834" max="2835" width="0" style="326" hidden="1" customWidth="1"/>
    <col min="2836" max="2836" width="23.875" style="326" bestFit="1" customWidth="1"/>
    <col min="2837" max="2837" width="16.125" style="326" bestFit="1" customWidth="1"/>
    <col min="2838" max="2838" width="8.625" style="326"/>
    <col min="2839" max="2839" width="24.625" style="326" customWidth="1"/>
    <col min="2840" max="2840" width="65.125" style="326" customWidth="1"/>
    <col min="2841" max="3072" width="8.625" style="326"/>
    <col min="3073" max="3073" width="4.625" style="326" customWidth="1"/>
    <col min="3074" max="3076" width="1.25" style="326" customWidth="1"/>
    <col min="3077" max="3077" width="25" style="326" customWidth="1"/>
    <col min="3078" max="3078" width="31.375" style="326" customWidth="1"/>
    <col min="3079" max="3079" width="15" style="326" bestFit="1" customWidth="1"/>
    <col min="3080" max="3082" width="11.875" style="326" customWidth="1"/>
    <col min="3083" max="3084" width="6.375" style="326" customWidth="1"/>
    <col min="3085" max="3085" width="3.875" style="326" customWidth="1"/>
    <col min="3086" max="3086" width="4" style="326" customWidth="1"/>
    <col min="3087" max="3087" width="3.875" style="326" customWidth="1"/>
    <col min="3088" max="3088" width="3.25" style="326" customWidth="1"/>
    <col min="3089" max="3089" width="5" style="326" bestFit="1" customWidth="1"/>
    <col min="3090" max="3091" width="0" style="326" hidden="1" customWidth="1"/>
    <col min="3092" max="3092" width="23.875" style="326" bestFit="1" customWidth="1"/>
    <col min="3093" max="3093" width="16.125" style="326" bestFit="1" customWidth="1"/>
    <col min="3094" max="3094" width="8.625" style="326"/>
    <col min="3095" max="3095" width="24.625" style="326" customWidth="1"/>
    <col min="3096" max="3096" width="65.125" style="326" customWidth="1"/>
    <col min="3097" max="3328" width="8.625" style="326"/>
    <col min="3329" max="3329" width="4.625" style="326" customWidth="1"/>
    <col min="3330" max="3332" width="1.25" style="326" customWidth="1"/>
    <col min="3333" max="3333" width="25" style="326" customWidth="1"/>
    <col min="3334" max="3334" width="31.375" style="326" customWidth="1"/>
    <col min="3335" max="3335" width="15" style="326" bestFit="1" customWidth="1"/>
    <col min="3336" max="3338" width="11.875" style="326" customWidth="1"/>
    <col min="3339" max="3340" width="6.375" style="326" customWidth="1"/>
    <col min="3341" max="3341" width="3.875" style="326" customWidth="1"/>
    <col min="3342" max="3342" width="4" style="326" customWidth="1"/>
    <col min="3343" max="3343" width="3.875" style="326" customWidth="1"/>
    <col min="3344" max="3344" width="3.25" style="326" customWidth="1"/>
    <col min="3345" max="3345" width="5" style="326" bestFit="1" customWidth="1"/>
    <col min="3346" max="3347" width="0" style="326" hidden="1" customWidth="1"/>
    <col min="3348" max="3348" width="23.875" style="326" bestFit="1" customWidth="1"/>
    <col min="3349" max="3349" width="16.125" style="326" bestFit="1" customWidth="1"/>
    <col min="3350" max="3350" width="8.625" style="326"/>
    <col min="3351" max="3351" width="24.625" style="326" customWidth="1"/>
    <col min="3352" max="3352" width="65.125" style="326" customWidth="1"/>
    <col min="3353" max="3584" width="8.625" style="326"/>
    <col min="3585" max="3585" width="4.625" style="326" customWidth="1"/>
    <col min="3586" max="3588" width="1.25" style="326" customWidth="1"/>
    <col min="3589" max="3589" width="25" style="326" customWidth="1"/>
    <col min="3590" max="3590" width="31.375" style="326" customWidth="1"/>
    <col min="3591" max="3591" width="15" style="326" bestFit="1" customWidth="1"/>
    <col min="3592" max="3594" width="11.875" style="326" customWidth="1"/>
    <col min="3595" max="3596" width="6.375" style="326" customWidth="1"/>
    <col min="3597" max="3597" width="3.875" style="326" customWidth="1"/>
    <col min="3598" max="3598" width="4" style="326" customWidth="1"/>
    <col min="3599" max="3599" width="3.875" style="326" customWidth="1"/>
    <col min="3600" max="3600" width="3.25" style="326" customWidth="1"/>
    <col min="3601" max="3601" width="5" style="326" bestFit="1" customWidth="1"/>
    <col min="3602" max="3603" width="0" style="326" hidden="1" customWidth="1"/>
    <col min="3604" max="3604" width="23.875" style="326" bestFit="1" customWidth="1"/>
    <col min="3605" max="3605" width="16.125" style="326" bestFit="1" customWidth="1"/>
    <col min="3606" max="3606" width="8.625" style="326"/>
    <col min="3607" max="3607" width="24.625" style="326" customWidth="1"/>
    <col min="3608" max="3608" width="65.125" style="326" customWidth="1"/>
    <col min="3609" max="3840" width="8.625" style="326"/>
    <col min="3841" max="3841" width="4.625" style="326" customWidth="1"/>
    <col min="3842" max="3844" width="1.25" style="326" customWidth="1"/>
    <col min="3845" max="3845" width="25" style="326" customWidth="1"/>
    <col min="3846" max="3846" width="31.375" style="326" customWidth="1"/>
    <col min="3847" max="3847" width="15" style="326" bestFit="1" customWidth="1"/>
    <col min="3848" max="3850" width="11.875" style="326" customWidth="1"/>
    <col min="3851" max="3852" width="6.375" style="326" customWidth="1"/>
    <col min="3853" max="3853" width="3.875" style="326" customWidth="1"/>
    <col min="3854" max="3854" width="4" style="326" customWidth="1"/>
    <col min="3855" max="3855" width="3.875" style="326" customWidth="1"/>
    <col min="3856" max="3856" width="3.25" style="326" customWidth="1"/>
    <col min="3857" max="3857" width="5" style="326" bestFit="1" customWidth="1"/>
    <col min="3858" max="3859" width="0" style="326" hidden="1" customWidth="1"/>
    <col min="3860" max="3860" width="23.875" style="326" bestFit="1" customWidth="1"/>
    <col min="3861" max="3861" width="16.125" style="326" bestFit="1" customWidth="1"/>
    <col min="3862" max="3862" width="8.625" style="326"/>
    <col min="3863" max="3863" width="24.625" style="326" customWidth="1"/>
    <col min="3864" max="3864" width="65.125" style="326" customWidth="1"/>
    <col min="3865" max="4096" width="8.625" style="326"/>
    <col min="4097" max="4097" width="4.625" style="326" customWidth="1"/>
    <col min="4098" max="4100" width="1.25" style="326" customWidth="1"/>
    <col min="4101" max="4101" width="25" style="326" customWidth="1"/>
    <col min="4102" max="4102" width="31.375" style="326" customWidth="1"/>
    <col min="4103" max="4103" width="15" style="326" bestFit="1" customWidth="1"/>
    <col min="4104" max="4106" width="11.875" style="326" customWidth="1"/>
    <col min="4107" max="4108" width="6.375" style="326" customWidth="1"/>
    <col min="4109" max="4109" width="3.875" style="326" customWidth="1"/>
    <col min="4110" max="4110" width="4" style="326" customWidth="1"/>
    <col min="4111" max="4111" width="3.875" style="326" customWidth="1"/>
    <col min="4112" max="4112" width="3.25" style="326" customWidth="1"/>
    <col min="4113" max="4113" width="5" style="326" bestFit="1" customWidth="1"/>
    <col min="4114" max="4115" width="0" style="326" hidden="1" customWidth="1"/>
    <col min="4116" max="4116" width="23.875" style="326" bestFit="1" customWidth="1"/>
    <col min="4117" max="4117" width="16.125" style="326" bestFit="1" customWidth="1"/>
    <col min="4118" max="4118" width="8.625" style="326"/>
    <col min="4119" max="4119" width="24.625" style="326" customWidth="1"/>
    <col min="4120" max="4120" width="65.125" style="326" customWidth="1"/>
    <col min="4121" max="4352" width="8.625" style="326"/>
    <col min="4353" max="4353" width="4.625" style="326" customWidth="1"/>
    <col min="4354" max="4356" width="1.25" style="326" customWidth="1"/>
    <col min="4357" max="4357" width="25" style="326" customWidth="1"/>
    <col min="4358" max="4358" width="31.375" style="326" customWidth="1"/>
    <col min="4359" max="4359" width="15" style="326" bestFit="1" customWidth="1"/>
    <col min="4360" max="4362" width="11.875" style="326" customWidth="1"/>
    <col min="4363" max="4364" width="6.375" style="326" customWidth="1"/>
    <col min="4365" max="4365" width="3.875" style="326" customWidth="1"/>
    <col min="4366" max="4366" width="4" style="326" customWidth="1"/>
    <col min="4367" max="4367" width="3.875" style="326" customWidth="1"/>
    <col min="4368" max="4368" width="3.25" style="326" customWidth="1"/>
    <col min="4369" max="4369" width="5" style="326" bestFit="1" customWidth="1"/>
    <col min="4370" max="4371" width="0" style="326" hidden="1" customWidth="1"/>
    <col min="4372" max="4372" width="23.875" style="326" bestFit="1" customWidth="1"/>
    <col min="4373" max="4373" width="16.125" style="326" bestFit="1" customWidth="1"/>
    <col min="4374" max="4374" width="8.625" style="326"/>
    <col min="4375" max="4375" width="24.625" style="326" customWidth="1"/>
    <col min="4376" max="4376" width="65.125" style="326" customWidth="1"/>
    <col min="4377" max="4608" width="8.625" style="326"/>
    <col min="4609" max="4609" width="4.625" style="326" customWidth="1"/>
    <col min="4610" max="4612" width="1.25" style="326" customWidth="1"/>
    <col min="4613" max="4613" width="25" style="326" customWidth="1"/>
    <col min="4614" max="4614" width="31.375" style="326" customWidth="1"/>
    <col min="4615" max="4615" width="15" style="326" bestFit="1" customWidth="1"/>
    <col min="4616" max="4618" width="11.875" style="326" customWidth="1"/>
    <col min="4619" max="4620" width="6.375" style="326" customWidth="1"/>
    <col min="4621" max="4621" width="3.875" style="326" customWidth="1"/>
    <col min="4622" max="4622" width="4" style="326" customWidth="1"/>
    <col min="4623" max="4623" width="3.875" style="326" customWidth="1"/>
    <col min="4624" max="4624" width="3.25" style="326" customWidth="1"/>
    <col min="4625" max="4625" width="5" style="326" bestFit="1" customWidth="1"/>
    <col min="4626" max="4627" width="0" style="326" hidden="1" customWidth="1"/>
    <col min="4628" max="4628" width="23.875" style="326" bestFit="1" customWidth="1"/>
    <col min="4629" max="4629" width="16.125" style="326" bestFit="1" customWidth="1"/>
    <col min="4630" max="4630" width="8.625" style="326"/>
    <col min="4631" max="4631" width="24.625" style="326" customWidth="1"/>
    <col min="4632" max="4632" width="65.125" style="326" customWidth="1"/>
    <col min="4633" max="4864" width="8.625" style="326"/>
    <col min="4865" max="4865" width="4.625" style="326" customWidth="1"/>
    <col min="4866" max="4868" width="1.25" style="326" customWidth="1"/>
    <col min="4869" max="4869" width="25" style="326" customWidth="1"/>
    <col min="4870" max="4870" width="31.375" style="326" customWidth="1"/>
    <col min="4871" max="4871" width="15" style="326" bestFit="1" customWidth="1"/>
    <col min="4872" max="4874" width="11.875" style="326" customWidth="1"/>
    <col min="4875" max="4876" width="6.375" style="326" customWidth="1"/>
    <col min="4877" max="4877" width="3.875" style="326" customWidth="1"/>
    <col min="4878" max="4878" width="4" style="326" customWidth="1"/>
    <col min="4879" max="4879" width="3.875" style="326" customWidth="1"/>
    <col min="4880" max="4880" width="3.25" style="326" customWidth="1"/>
    <col min="4881" max="4881" width="5" style="326" bestFit="1" customWidth="1"/>
    <col min="4882" max="4883" width="0" style="326" hidden="1" customWidth="1"/>
    <col min="4884" max="4884" width="23.875" style="326" bestFit="1" customWidth="1"/>
    <col min="4885" max="4885" width="16.125" style="326" bestFit="1" customWidth="1"/>
    <col min="4886" max="4886" width="8.625" style="326"/>
    <col min="4887" max="4887" width="24.625" style="326" customWidth="1"/>
    <col min="4888" max="4888" width="65.125" style="326" customWidth="1"/>
    <col min="4889" max="5120" width="8.625" style="326"/>
    <col min="5121" max="5121" width="4.625" style="326" customWidth="1"/>
    <col min="5122" max="5124" width="1.25" style="326" customWidth="1"/>
    <col min="5125" max="5125" width="25" style="326" customWidth="1"/>
    <col min="5126" max="5126" width="31.375" style="326" customWidth="1"/>
    <col min="5127" max="5127" width="15" style="326" bestFit="1" customWidth="1"/>
    <col min="5128" max="5130" width="11.875" style="326" customWidth="1"/>
    <col min="5131" max="5132" width="6.375" style="326" customWidth="1"/>
    <col min="5133" max="5133" width="3.875" style="326" customWidth="1"/>
    <col min="5134" max="5134" width="4" style="326" customWidth="1"/>
    <col min="5135" max="5135" width="3.875" style="326" customWidth="1"/>
    <col min="5136" max="5136" width="3.25" style="326" customWidth="1"/>
    <col min="5137" max="5137" width="5" style="326" bestFit="1" customWidth="1"/>
    <col min="5138" max="5139" width="0" style="326" hidden="1" customWidth="1"/>
    <col min="5140" max="5140" width="23.875" style="326" bestFit="1" customWidth="1"/>
    <col min="5141" max="5141" width="16.125" style="326" bestFit="1" customWidth="1"/>
    <col min="5142" max="5142" width="8.625" style="326"/>
    <col min="5143" max="5143" width="24.625" style="326" customWidth="1"/>
    <col min="5144" max="5144" width="65.125" style="326" customWidth="1"/>
    <col min="5145" max="5376" width="8.625" style="326"/>
    <col min="5377" max="5377" width="4.625" style="326" customWidth="1"/>
    <col min="5378" max="5380" width="1.25" style="326" customWidth="1"/>
    <col min="5381" max="5381" width="25" style="326" customWidth="1"/>
    <col min="5382" max="5382" width="31.375" style="326" customWidth="1"/>
    <col min="5383" max="5383" width="15" style="326" bestFit="1" customWidth="1"/>
    <col min="5384" max="5386" width="11.875" style="326" customWidth="1"/>
    <col min="5387" max="5388" width="6.375" style="326" customWidth="1"/>
    <col min="5389" max="5389" width="3.875" style="326" customWidth="1"/>
    <col min="5390" max="5390" width="4" style="326" customWidth="1"/>
    <col min="5391" max="5391" width="3.875" style="326" customWidth="1"/>
    <col min="5392" max="5392" width="3.25" style="326" customWidth="1"/>
    <col min="5393" max="5393" width="5" style="326" bestFit="1" customWidth="1"/>
    <col min="5394" max="5395" width="0" style="326" hidden="1" customWidth="1"/>
    <col min="5396" max="5396" width="23.875" style="326" bestFit="1" customWidth="1"/>
    <col min="5397" max="5397" width="16.125" style="326" bestFit="1" customWidth="1"/>
    <col min="5398" max="5398" width="8.625" style="326"/>
    <col min="5399" max="5399" width="24.625" style="326" customWidth="1"/>
    <col min="5400" max="5400" width="65.125" style="326" customWidth="1"/>
    <col min="5401" max="5632" width="8.625" style="326"/>
    <col min="5633" max="5633" width="4.625" style="326" customWidth="1"/>
    <col min="5634" max="5636" width="1.25" style="326" customWidth="1"/>
    <col min="5637" max="5637" width="25" style="326" customWidth="1"/>
    <col min="5638" max="5638" width="31.375" style="326" customWidth="1"/>
    <col min="5639" max="5639" width="15" style="326" bestFit="1" customWidth="1"/>
    <col min="5640" max="5642" width="11.875" style="326" customWidth="1"/>
    <col min="5643" max="5644" width="6.375" style="326" customWidth="1"/>
    <col min="5645" max="5645" width="3.875" style="326" customWidth="1"/>
    <col min="5646" max="5646" width="4" style="326" customWidth="1"/>
    <col min="5647" max="5647" width="3.875" style="326" customWidth="1"/>
    <col min="5648" max="5648" width="3.25" style="326" customWidth="1"/>
    <col min="5649" max="5649" width="5" style="326" bestFit="1" customWidth="1"/>
    <col min="5650" max="5651" width="0" style="326" hidden="1" customWidth="1"/>
    <col min="5652" max="5652" width="23.875" style="326" bestFit="1" customWidth="1"/>
    <col min="5653" max="5653" width="16.125" style="326" bestFit="1" customWidth="1"/>
    <col min="5654" max="5654" width="8.625" style="326"/>
    <col min="5655" max="5655" width="24.625" style="326" customWidth="1"/>
    <col min="5656" max="5656" width="65.125" style="326" customWidth="1"/>
    <col min="5657" max="5888" width="8.625" style="326"/>
    <col min="5889" max="5889" width="4.625" style="326" customWidth="1"/>
    <col min="5890" max="5892" width="1.25" style="326" customWidth="1"/>
    <col min="5893" max="5893" width="25" style="326" customWidth="1"/>
    <col min="5894" max="5894" width="31.375" style="326" customWidth="1"/>
    <col min="5895" max="5895" width="15" style="326" bestFit="1" customWidth="1"/>
    <col min="5896" max="5898" width="11.875" style="326" customWidth="1"/>
    <col min="5899" max="5900" width="6.375" style="326" customWidth="1"/>
    <col min="5901" max="5901" width="3.875" style="326" customWidth="1"/>
    <col min="5902" max="5902" width="4" style="326" customWidth="1"/>
    <col min="5903" max="5903" width="3.875" style="326" customWidth="1"/>
    <col min="5904" max="5904" width="3.25" style="326" customWidth="1"/>
    <col min="5905" max="5905" width="5" style="326" bestFit="1" customWidth="1"/>
    <col min="5906" max="5907" width="0" style="326" hidden="1" customWidth="1"/>
    <col min="5908" max="5908" width="23.875" style="326" bestFit="1" customWidth="1"/>
    <col min="5909" max="5909" width="16.125" style="326" bestFit="1" customWidth="1"/>
    <col min="5910" max="5910" width="8.625" style="326"/>
    <col min="5911" max="5911" width="24.625" style="326" customWidth="1"/>
    <col min="5912" max="5912" width="65.125" style="326" customWidth="1"/>
    <col min="5913" max="6144" width="8.625" style="326"/>
    <col min="6145" max="6145" width="4.625" style="326" customWidth="1"/>
    <col min="6146" max="6148" width="1.25" style="326" customWidth="1"/>
    <col min="6149" max="6149" width="25" style="326" customWidth="1"/>
    <col min="6150" max="6150" width="31.375" style="326" customWidth="1"/>
    <col min="6151" max="6151" width="15" style="326" bestFit="1" customWidth="1"/>
    <col min="6152" max="6154" width="11.875" style="326" customWidth="1"/>
    <col min="6155" max="6156" width="6.375" style="326" customWidth="1"/>
    <col min="6157" max="6157" width="3.875" style="326" customWidth="1"/>
    <col min="6158" max="6158" width="4" style="326" customWidth="1"/>
    <col min="6159" max="6159" width="3.875" style="326" customWidth="1"/>
    <col min="6160" max="6160" width="3.25" style="326" customWidth="1"/>
    <col min="6161" max="6161" width="5" style="326" bestFit="1" customWidth="1"/>
    <col min="6162" max="6163" width="0" style="326" hidden="1" customWidth="1"/>
    <col min="6164" max="6164" width="23.875" style="326" bestFit="1" customWidth="1"/>
    <col min="6165" max="6165" width="16.125" style="326" bestFit="1" customWidth="1"/>
    <col min="6166" max="6166" width="8.625" style="326"/>
    <col min="6167" max="6167" width="24.625" style="326" customWidth="1"/>
    <col min="6168" max="6168" width="65.125" style="326" customWidth="1"/>
    <col min="6169" max="6400" width="8.625" style="326"/>
    <col min="6401" max="6401" width="4.625" style="326" customWidth="1"/>
    <col min="6402" max="6404" width="1.25" style="326" customWidth="1"/>
    <col min="6405" max="6405" width="25" style="326" customWidth="1"/>
    <col min="6406" max="6406" width="31.375" style="326" customWidth="1"/>
    <col min="6407" max="6407" width="15" style="326" bestFit="1" customWidth="1"/>
    <col min="6408" max="6410" width="11.875" style="326" customWidth="1"/>
    <col min="6411" max="6412" width="6.375" style="326" customWidth="1"/>
    <col min="6413" max="6413" width="3.875" style="326" customWidth="1"/>
    <col min="6414" max="6414" width="4" style="326" customWidth="1"/>
    <col min="6415" max="6415" width="3.875" style="326" customWidth="1"/>
    <col min="6416" max="6416" width="3.25" style="326" customWidth="1"/>
    <col min="6417" max="6417" width="5" style="326" bestFit="1" customWidth="1"/>
    <col min="6418" max="6419" width="0" style="326" hidden="1" customWidth="1"/>
    <col min="6420" max="6420" width="23.875" style="326" bestFit="1" customWidth="1"/>
    <col min="6421" max="6421" width="16.125" style="326" bestFit="1" customWidth="1"/>
    <col min="6422" max="6422" width="8.625" style="326"/>
    <col min="6423" max="6423" width="24.625" style="326" customWidth="1"/>
    <col min="6424" max="6424" width="65.125" style="326" customWidth="1"/>
    <col min="6425" max="6656" width="8.625" style="326"/>
    <col min="6657" max="6657" width="4.625" style="326" customWidth="1"/>
    <col min="6658" max="6660" width="1.25" style="326" customWidth="1"/>
    <col min="6661" max="6661" width="25" style="326" customWidth="1"/>
    <col min="6662" max="6662" width="31.375" style="326" customWidth="1"/>
    <col min="6663" max="6663" width="15" style="326" bestFit="1" customWidth="1"/>
    <col min="6664" max="6666" width="11.875" style="326" customWidth="1"/>
    <col min="6667" max="6668" width="6.375" style="326" customWidth="1"/>
    <col min="6669" max="6669" width="3.875" style="326" customWidth="1"/>
    <col min="6670" max="6670" width="4" style="326" customWidth="1"/>
    <col min="6671" max="6671" width="3.875" style="326" customWidth="1"/>
    <col min="6672" max="6672" width="3.25" style="326" customWidth="1"/>
    <col min="6673" max="6673" width="5" style="326" bestFit="1" customWidth="1"/>
    <col min="6674" max="6675" width="0" style="326" hidden="1" customWidth="1"/>
    <col min="6676" max="6676" width="23.875" style="326" bestFit="1" customWidth="1"/>
    <col min="6677" max="6677" width="16.125" style="326" bestFit="1" customWidth="1"/>
    <col min="6678" max="6678" width="8.625" style="326"/>
    <col min="6679" max="6679" width="24.625" style="326" customWidth="1"/>
    <col min="6680" max="6680" width="65.125" style="326" customWidth="1"/>
    <col min="6681" max="6912" width="8.625" style="326"/>
    <col min="6913" max="6913" width="4.625" style="326" customWidth="1"/>
    <col min="6914" max="6916" width="1.25" style="326" customWidth="1"/>
    <col min="6917" max="6917" width="25" style="326" customWidth="1"/>
    <col min="6918" max="6918" width="31.375" style="326" customWidth="1"/>
    <col min="6919" max="6919" width="15" style="326" bestFit="1" customWidth="1"/>
    <col min="6920" max="6922" width="11.875" style="326" customWidth="1"/>
    <col min="6923" max="6924" width="6.375" style="326" customWidth="1"/>
    <col min="6925" max="6925" width="3.875" style="326" customWidth="1"/>
    <col min="6926" max="6926" width="4" style="326" customWidth="1"/>
    <col min="6927" max="6927" width="3.875" style="326" customWidth="1"/>
    <col min="6928" max="6928" width="3.25" style="326" customWidth="1"/>
    <col min="6929" max="6929" width="5" style="326" bestFit="1" customWidth="1"/>
    <col min="6930" max="6931" width="0" style="326" hidden="1" customWidth="1"/>
    <col min="6932" max="6932" width="23.875" style="326" bestFit="1" customWidth="1"/>
    <col min="6933" max="6933" width="16.125" style="326" bestFit="1" customWidth="1"/>
    <col min="6934" max="6934" width="8.625" style="326"/>
    <col min="6935" max="6935" width="24.625" style="326" customWidth="1"/>
    <col min="6936" max="6936" width="65.125" style="326" customWidth="1"/>
    <col min="6937" max="7168" width="8.625" style="326"/>
    <col min="7169" max="7169" width="4.625" style="326" customWidth="1"/>
    <col min="7170" max="7172" width="1.25" style="326" customWidth="1"/>
    <col min="7173" max="7173" width="25" style="326" customWidth="1"/>
    <col min="7174" max="7174" width="31.375" style="326" customWidth="1"/>
    <col min="7175" max="7175" width="15" style="326" bestFit="1" customWidth="1"/>
    <col min="7176" max="7178" width="11.875" style="326" customWidth="1"/>
    <col min="7179" max="7180" width="6.375" style="326" customWidth="1"/>
    <col min="7181" max="7181" width="3.875" style="326" customWidth="1"/>
    <col min="7182" max="7182" width="4" style="326" customWidth="1"/>
    <col min="7183" max="7183" width="3.875" style="326" customWidth="1"/>
    <col min="7184" max="7184" width="3.25" style="326" customWidth="1"/>
    <col min="7185" max="7185" width="5" style="326" bestFit="1" customWidth="1"/>
    <col min="7186" max="7187" width="0" style="326" hidden="1" customWidth="1"/>
    <col min="7188" max="7188" width="23.875" style="326" bestFit="1" customWidth="1"/>
    <col min="7189" max="7189" width="16.125" style="326" bestFit="1" customWidth="1"/>
    <col min="7190" max="7190" width="8.625" style="326"/>
    <col min="7191" max="7191" width="24.625" style="326" customWidth="1"/>
    <col min="7192" max="7192" width="65.125" style="326" customWidth="1"/>
    <col min="7193" max="7424" width="8.625" style="326"/>
    <col min="7425" max="7425" width="4.625" style="326" customWidth="1"/>
    <col min="7426" max="7428" width="1.25" style="326" customWidth="1"/>
    <col min="7429" max="7429" width="25" style="326" customWidth="1"/>
    <col min="7430" max="7430" width="31.375" style="326" customWidth="1"/>
    <col min="7431" max="7431" width="15" style="326" bestFit="1" customWidth="1"/>
    <col min="7432" max="7434" width="11.875" style="326" customWidth="1"/>
    <col min="7435" max="7436" width="6.375" style="326" customWidth="1"/>
    <col min="7437" max="7437" width="3.875" style="326" customWidth="1"/>
    <col min="7438" max="7438" width="4" style="326" customWidth="1"/>
    <col min="7439" max="7439" width="3.875" style="326" customWidth="1"/>
    <col min="7440" max="7440" width="3.25" style="326" customWidth="1"/>
    <col min="7441" max="7441" width="5" style="326" bestFit="1" customWidth="1"/>
    <col min="7442" max="7443" width="0" style="326" hidden="1" customWidth="1"/>
    <col min="7444" max="7444" width="23.875" style="326" bestFit="1" customWidth="1"/>
    <col min="7445" max="7445" width="16.125" style="326" bestFit="1" customWidth="1"/>
    <col min="7446" max="7446" width="8.625" style="326"/>
    <col min="7447" max="7447" width="24.625" style="326" customWidth="1"/>
    <col min="7448" max="7448" width="65.125" style="326" customWidth="1"/>
    <col min="7449" max="7680" width="8.625" style="326"/>
    <col min="7681" max="7681" width="4.625" style="326" customWidth="1"/>
    <col min="7682" max="7684" width="1.25" style="326" customWidth="1"/>
    <col min="7685" max="7685" width="25" style="326" customWidth="1"/>
    <col min="7686" max="7686" width="31.375" style="326" customWidth="1"/>
    <col min="7687" max="7687" width="15" style="326" bestFit="1" customWidth="1"/>
    <col min="7688" max="7690" width="11.875" style="326" customWidth="1"/>
    <col min="7691" max="7692" width="6.375" style="326" customWidth="1"/>
    <col min="7693" max="7693" width="3.875" style="326" customWidth="1"/>
    <col min="7694" max="7694" width="4" style="326" customWidth="1"/>
    <col min="7695" max="7695" width="3.875" style="326" customWidth="1"/>
    <col min="7696" max="7696" width="3.25" style="326" customWidth="1"/>
    <col min="7697" max="7697" width="5" style="326" bestFit="1" customWidth="1"/>
    <col min="7698" max="7699" width="0" style="326" hidden="1" customWidth="1"/>
    <col min="7700" max="7700" width="23.875" style="326" bestFit="1" customWidth="1"/>
    <col min="7701" max="7701" width="16.125" style="326" bestFit="1" customWidth="1"/>
    <col min="7702" max="7702" width="8.625" style="326"/>
    <col min="7703" max="7703" width="24.625" style="326" customWidth="1"/>
    <col min="7704" max="7704" width="65.125" style="326" customWidth="1"/>
    <col min="7705" max="7936" width="8.625" style="326"/>
    <col min="7937" max="7937" width="4.625" style="326" customWidth="1"/>
    <col min="7938" max="7940" width="1.25" style="326" customWidth="1"/>
    <col min="7941" max="7941" width="25" style="326" customWidth="1"/>
    <col min="7942" max="7942" width="31.375" style="326" customWidth="1"/>
    <col min="7943" max="7943" width="15" style="326" bestFit="1" customWidth="1"/>
    <col min="7944" max="7946" width="11.875" style="326" customWidth="1"/>
    <col min="7947" max="7948" width="6.375" style="326" customWidth="1"/>
    <col min="7949" max="7949" width="3.875" style="326" customWidth="1"/>
    <col min="7950" max="7950" width="4" style="326" customWidth="1"/>
    <col min="7951" max="7951" width="3.875" style="326" customWidth="1"/>
    <col min="7952" max="7952" width="3.25" style="326" customWidth="1"/>
    <col min="7953" max="7953" width="5" style="326" bestFit="1" customWidth="1"/>
    <col min="7954" max="7955" width="0" style="326" hidden="1" customWidth="1"/>
    <col min="7956" max="7956" width="23.875" style="326" bestFit="1" customWidth="1"/>
    <col min="7957" max="7957" width="16.125" style="326" bestFit="1" customWidth="1"/>
    <col min="7958" max="7958" width="8.625" style="326"/>
    <col min="7959" max="7959" width="24.625" style="326" customWidth="1"/>
    <col min="7960" max="7960" width="65.125" style="326" customWidth="1"/>
    <col min="7961" max="8192" width="8.625" style="326"/>
    <col min="8193" max="8193" width="4.625" style="326" customWidth="1"/>
    <col min="8194" max="8196" width="1.25" style="326" customWidth="1"/>
    <col min="8197" max="8197" width="25" style="326" customWidth="1"/>
    <col min="8198" max="8198" width="31.375" style="326" customWidth="1"/>
    <col min="8199" max="8199" width="15" style="326" bestFit="1" customWidth="1"/>
    <col min="8200" max="8202" width="11.875" style="326" customWidth="1"/>
    <col min="8203" max="8204" width="6.375" style="326" customWidth="1"/>
    <col min="8205" max="8205" width="3.875" style="326" customWidth="1"/>
    <col min="8206" max="8206" width="4" style="326" customWidth="1"/>
    <col min="8207" max="8207" width="3.875" style="326" customWidth="1"/>
    <col min="8208" max="8208" width="3.25" style="326" customWidth="1"/>
    <col min="8209" max="8209" width="5" style="326" bestFit="1" customWidth="1"/>
    <col min="8210" max="8211" width="0" style="326" hidden="1" customWidth="1"/>
    <col min="8212" max="8212" width="23.875" style="326" bestFit="1" customWidth="1"/>
    <col min="8213" max="8213" width="16.125" style="326" bestFit="1" customWidth="1"/>
    <col min="8214" max="8214" width="8.625" style="326"/>
    <col min="8215" max="8215" width="24.625" style="326" customWidth="1"/>
    <col min="8216" max="8216" width="65.125" style="326" customWidth="1"/>
    <col min="8217" max="8448" width="8.625" style="326"/>
    <col min="8449" max="8449" width="4.625" style="326" customWidth="1"/>
    <col min="8450" max="8452" width="1.25" style="326" customWidth="1"/>
    <col min="8453" max="8453" width="25" style="326" customWidth="1"/>
    <col min="8454" max="8454" width="31.375" style="326" customWidth="1"/>
    <col min="8455" max="8455" width="15" style="326" bestFit="1" customWidth="1"/>
    <col min="8456" max="8458" width="11.875" style="326" customWidth="1"/>
    <col min="8459" max="8460" width="6.375" style="326" customWidth="1"/>
    <col min="8461" max="8461" width="3.875" style="326" customWidth="1"/>
    <col min="8462" max="8462" width="4" style="326" customWidth="1"/>
    <col min="8463" max="8463" width="3.875" style="326" customWidth="1"/>
    <col min="8464" max="8464" width="3.25" style="326" customWidth="1"/>
    <col min="8465" max="8465" width="5" style="326" bestFit="1" customWidth="1"/>
    <col min="8466" max="8467" width="0" style="326" hidden="1" customWidth="1"/>
    <col min="8468" max="8468" width="23.875" style="326" bestFit="1" customWidth="1"/>
    <col min="8469" max="8469" width="16.125" style="326" bestFit="1" customWidth="1"/>
    <col min="8470" max="8470" width="8.625" style="326"/>
    <col min="8471" max="8471" width="24.625" style="326" customWidth="1"/>
    <col min="8472" max="8472" width="65.125" style="326" customWidth="1"/>
    <col min="8473" max="8704" width="8.625" style="326"/>
    <col min="8705" max="8705" width="4.625" style="326" customWidth="1"/>
    <col min="8706" max="8708" width="1.25" style="326" customWidth="1"/>
    <col min="8709" max="8709" width="25" style="326" customWidth="1"/>
    <col min="8710" max="8710" width="31.375" style="326" customWidth="1"/>
    <col min="8711" max="8711" width="15" style="326" bestFit="1" customWidth="1"/>
    <col min="8712" max="8714" width="11.875" style="326" customWidth="1"/>
    <col min="8715" max="8716" width="6.375" style="326" customWidth="1"/>
    <col min="8717" max="8717" width="3.875" style="326" customWidth="1"/>
    <col min="8718" max="8718" width="4" style="326" customWidth="1"/>
    <col min="8719" max="8719" width="3.875" style="326" customWidth="1"/>
    <col min="8720" max="8720" width="3.25" style="326" customWidth="1"/>
    <col min="8721" max="8721" width="5" style="326" bestFit="1" customWidth="1"/>
    <col min="8722" max="8723" width="0" style="326" hidden="1" customWidth="1"/>
    <col min="8724" max="8724" width="23.875" style="326" bestFit="1" customWidth="1"/>
    <col min="8725" max="8725" width="16.125" style="326" bestFit="1" customWidth="1"/>
    <col min="8726" max="8726" width="8.625" style="326"/>
    <col min="8727" max="8727" width="24.625" style="326" customWidth="1"/>
    <col min="8728" max="8728" width="65.125" style="326" customWidth="1"/>
    <col min="8729" max="8960" width="8.625" style="326"/>
    <col min="8961" max="8961" width="4.625" style="326" customWidth="1"/>
    <col min="8962" max="8964" width="1.25" style="326" customWidth="1"/>
    <col min="8965" max="8965" width="25" style="326" customWidth="1"/>
    <col min="8966" max="8966" width="31.375" style="326" customWidth="1"/>
    <col min="8967" max="8967" width="15" style="326" bestFit="1" customWidth="1"/>
    <col min="8968" max="8970" width="11.875" style="326" customWidth="1"/>
    <col min="8971" max="8972" width="6.375" style="326" customWidth="1"/>
    <col min="8973" max="8973" width="3.875" style="326" customWidth="1"/>
    <col min="8974" max="8974" width="4" style="326" customWidth="1"/>
    <col min="8975" max="8975" width="3.875" style="326" customWidth="1"/>
    <col min="8976" max="8976" width="3.25" style="326" customWidth="1"/>
    <col min="8977" max="8977" width="5" style="326" bestFit="1" customWidth="1"/>
    <col min="8978" max="8979" width="0" style="326" hidden="1" customWidth="1"/>
    <col min="8980" max="8980" width="23.875" style="326" bestFit="1" customWidth="1"/>
    <col min="8981" max="8981" width="16.125" style="326" bestFit="1" customWidth="1"/>
    <col min="8982" max="8982" width="8.625" style="326"/>
    <col min="8983" max="8983" width="24.625" style="326" customWidth="1"/>
    <col min="8984" max="8984" width="65.125" style="326" customWidth="1"/>
    <col min="8985" max="9216" width="8.625" style="326"/>
    <col min="9217" max="9217" width="4.625" style="326" customWidth="1"/>
    <col min="9218" max="9220" width="1.25" style="326" customWidth="1"/>
    <col min="9221" max="9221" width="25" style="326" customWidth="1"/>
    <col min="9222" max="9222" width="31.375" style="326" customWidth="1"/>
    <col min="9223" max="9223" width="15" style="326" bestFit="1" customWidth="1"/>
    <col min="9224" max="9226" width="11.875" style="326" customWidth="1"/>
    <col min="9227" max="9228" width="6.375" style="326" customWidth="1"/>
    <col min="9229" max="9229" width="3.875" style="326" customWidth="1"/>
    <col min="9230" max="9230" width="4" style="326" customWidth="1"/>
    <col min="9231" max="9231" width="3.875" style="326" customWidth="1"/>
    <col min="9232" max="9232" width="3.25" style="326" customWidth="1"/>
    <col min="9233" max="9233" width="5" style="326" bestFit="1" customWidth="1"/>
    <col min="9234" max="9235" width="0" style="326" hidden="1" customWidth="1"/>
    <col min="9236" max="9236" width="23.875" style="326" bestFit="1" customWidth="1"/>
    <col min="9237" max="9237" width="16.125" style="326" bestFit="1" customWidth="1"/>
    <col min="9238" max="9238" width="8.625" style="326"/>
    <col min="9239" max="9239" width="24.625" style="326" customWidth="1"/>
    <col min="9240" max="9240" width="65.125" style="326" customWidth="1"/>
    <col min="9241" max="9472" width="8.625" style="326"/>
    <col min="9473" max="9473" width="4.625" style="326" customWidth="1"/>
    <col min="9474" max="9476" width="1.25" style="326" customWidth="1"/>
    <col min="9477" max="9477" width="25" style="326" customWidth="1"/>
    <col min="9478" max="9478" width="31.375" style="326" customWidth="1"/>
    <col min="9479" max="9479" width="15" style="326" bestFit="1" customWidth="1"/>
    <col min="9480" max="9482" width="11.875" style="326" customWidth="1"/>
    <col min="9483" max="9484" width="6.375" style="326" customWidth="1"/>
    <col min="9485" max="9485" width="3.875" style="326" customWidth="1"/>
    <col min="9486" max="9486" width="4" style="326" customWidth="1"/>
    <col min="9487" max="9487" width="3.875" style="326" customWidth="1"/>
    <col min="9488" max="9488" width="3.25" style="326" customWidth="1"/>
    <col min="9489" max="9489" width="5" style="326" bestFit="1" customWidth="1"/>
    <col min="9490" max="9491" width="0" style="326" hidden="1" customWidth="1"/>
    <col min="9492" max="9492" width="23.875" style="326" bestFit="1" customWidth="1"/>
    <col min="9493" max="9493" width="16.125" style="326" bestFit="1" customWidth="1"/>
    <col min="9494" max="9494" width="8.625" style="326"/>
    <col min="9495" max="9495" width="24.625" style="326" customWidth="1"/>
    <col min="9496" max="9496" width="65.125" style="326" customWidth="1"/>
    <col min="9497" max="9728" width="8.625" style="326"/>
    <col min="9729" max="9729" width="4.625" style="326" customWidth="1"/>
    <col min="9730" max="9732" width="1.25" style="326" customWidth="1"/>
    <col min="9733" max="9733" width="25" style="326" customWidth="1"/>
    <col min="9734" max="9734" width="31.375" style="326" customWidth="1"/>
    <col min="9735" max="9735" width="15" style="326" bestFit="1" customWidth="1"/>
    <col min="9736" max="9738" width="11.875" style="326" customWidth="1"/>
    <col min="9739" max="9740" width="6.375" style="326" customWidth="1"/>
    <col min="9741" max="9741" width="3.875" style="326" customWidth="1"/>
    <col min="9742" max="9742" width="4" style="326" customWidth="1"/>
    <col min="9743" max="9743" width="3.875" style="326" customWidth="1"/>
    <col min="9744" max="9744" width="3.25" style="326" customWidth="1"/>
    <col min="9745" max="9745" width="5" style="326" bestFit="1" customWidth="1"/>
    <col min="9746" max="9747" width="0" style="326" hidden="1" customWidth="1"/>
    <col min="9748" max="9748" width="23.875" style="326" bestFit="1" customWidth="1"/>
    <col min="9749" max="9749" width="16.125" style="326" bestFit="1" customWidth="1"/>
    <col min="9750" max="9750" width="8.625" style="326"/>
    <col min="9751" max="9751" width="24.625" style="326" customWidth="1"/>
    <col min="9752" max="9752" width="65.125" style="326" customWidth="1"/>
    <col min="9753" max="9984" width="8.625" style="326"/>
    <col min="9985" max="9985" width="4.625" style="326" customWidth="1"/>
    <col min="9986" max="9988" width="1.25" style="326" customWidth="1"/>
    <col min="9989" max="9989" width="25" style="326" customWidth="1"/>
    <col min="9990" max="9990" width="31.375" style="326" customWidth="1"/>
    <col min="9991" max="9991" width="15" style="326" bestFit="1" customWidth="1"/>
    <col min="9992" max="9994" width="11.875" style="326" customWidth="1"/>
    <col min="9995" max="9996" width="6.375" style="326" customWidth="1"/>
    <col min="9997" max="9997" width="3.875" style="326" customWidth="1"/>
    <col min="9998" max="9998" width="4" style="326" customWidth="1"/>
    <col min="9999" max="9999" width="3.875" style="326" customWidth="1"/>
    <col min="10000" max="10000" width="3.25" style="326" customWidth="1"/>
    <col min="10001" max="10001" width="5" style="326" bestFit="1" customWidth="1"/>
    <col min="10002" max="10003" width="0" style="326" hidden="1" customWidth="1"/>
    <col min="10004" max="10004" width="23.875" style="326" bestFit="1" customWidth="1"/>
    <col min="10005" max="10005" width="16.125" style="326" bestFit="1" customWidth="1"/>
    <col min="10006" max="10006" width="8.625" style="326"/>
    <col min="10007" max="10007" width="24.625" style="326" customWidth="1"/>
    <col min="10008" max="10008" width="65.125" style="326" customWidth="1"/>
    <col min="10009" max="10240" width="8.625" style="326"/>
    <col min="10241" max="10241" width="4.625" style="326" customWidth="1"/>
    <col min="10242" max="10244" width="1.25" style="326" customWidth="1"/>
    <col min="10245" max="10245" width="25" style="326" customWidth="1"/>
    <col min="10246" max="10246" width="31.375" style="326" customWidth="1"/>
    <col min="10247" max="10247" width="15" style="326" bestFit="1" customWidth="1"/>
    <col min="10248" max="10250" width="11.875" style="326" customWidth="1"/>
    <col min="10251" max="10252" width="6.375" style="326" customWidth="1"/>
    <col min="10253" max="10253" width="3.875" style="326" customWidth="1"/>
    <col min="10254" max="10254" width="4" style="326" customWidth="1"/>
    <col min="10255" max="10255" width="3.875" style="326" customWidth="1"/>
    <col min="10256" max="10256" width="3.25" style="326" customWidth="1"/>
    <col min="10257" max="10257" width="5" style="326" bestFit="1" customWidth="1"/>
    <col min="10258" max="10259" width="0" style="326" hidden="1" customWidth="1"/>
    <col min="10260" max="10260" width="23.875" style="326" bestFit="1" customWidth="1"/>
    <col min="10261" max="10261" width="16.125" style="326" bestFit="1" customWidth="1"/>
    <col min="10262" max="10262" width="8.625" style="326"/>
    <col min="10263" max="10263" width="24.625" style="326" customWidth="1"/>
    <col min="10264" max="10264" width="65.125" style="326" customWidth="1"/>
    <col min="10265" max="10496" width="8.625" style="326"/>
    <col min="10497" max="10497" width="4.625" style="326" customWidth="1"/>
    <col min="10498" max="10500" width="1.25" style="326" customWidth="1"/>
    <col min="10501" max="10501" width="25" style="326" customWidth="1"/>
    <col min="10502" max="10502" width="31.375" style="326" customWidth="1"/>
    <col min="10503" max="10503" width="15" style="326" bestFit="1" customWidth="1"/>
    <col min="10504" max="10506" width="11.875" style="326" customWidth="1"/>
    <col min="10507" max="10508" width="6.375" style="326" customWidth="1"/>
    <col min="10509" max="10509" width="3.875" style="326" customWidth="1"/>
    <col min="10510" max="10510" width="4" style="326" customWidth="1"/>
    <col min="10511" max="10511" width="3.875" style="326" customWidth="1"/>
    <col min="10512" max="10512" width="3.25" style="326" customWidth="1"/>
    <col min="10513" max="10513" width="5" style="326" bestFit="1" customWidth="1"/>
    <col min="10514" max="10515" width="0" style="326" hidden="1" customWidth="1"/>
    <col min="10516" max="10516" width="23.875" style="326" bestFit="1" customWidth="1"/>
    <col min="10517" max="10517" width="16.125" style="326" bestFit="1" customWidth="1"/>
    <col min="10518" max="10518" width="8.625" style="326"/>
    <col min="10519" max="10519" width="24.625" style="326" customWidth="1"/>
    <col min="10520" max="10520" width="65.125" style="326" customWidth="1"/>
    <col min="10521" max="10752" width="8.625" style="326"/>
    <col min="10753" max="10753" width="4.625" style="326" customWidth="1"/>
    <col min="10754" max="10756" width="1.25" style="326" customWidth="1"/>
    <col min="10757" max="10757" width="25" style="326" customWidth="1"/>
    <col min="10758" max="10758" width="31.375" style="326" customWidth="1"/>
    <col min="10759" max="10759" width="15" style="326" bestFit="1" customWidth="1"/>
    <col min="10760" max="10762" width="11.875" style="326" customWidth="1"/>
    <col min="10763" max="10764" width="6.375" style="326" customWidth="1"/>
    <col min="10765" max="10765" width="3.875" style="326" customWidth="1"/>
    <col min="10766" max="10766" width="4" style="326" customWidth="1"/>
    <col min="10767" max="10767" width="3.875" style="326" customWidth="1"/>
    <col min="10768" max="10768" width="3.25" style="326" customWidth="1"/>
    <col min="10769" max="10769" width="5" style="326" bestFit="1" customWidth="1"/>
    <col min="10770" max="10771" width="0" style="326" hidden="1" customWidth="1"/>
    <col min="10772" max="10772" width="23.875" style="326" bestFit="1" customWidth="1"/>
    <col min="10773" max="10773" width="16.125" style="326" bestFit="1" customWidth="1"/>
    <col min="10774" max="10774" width="8.625" style="326"/>
    <col min="10775" max="10775" width="24.625" style="326" customWidth="1"/>
    <col min="10776" max="10776" width="65.125" style="326" customWidth="1"/>
    <col min="10777" max="11008" width="8.625" style="326"/>
    <col min="11009" max="11009" width="4.625" style="326" customWidth="1"/>
    <col min="11010" max="11012" width="1.25" style="326" customWidth="1"/>
    <col min="11013" max="11013" width="25" style="326" customWidth="1"/>
    <col min="11014" max="11014" width="31.375" style="326" customWidth="1"/>
    <col min="11015" max="11015" width="15" style="326" bestFit="1" customWidth="1"/>
    <col min="11016" max="11018" width="11.875" style="326" customWidth="1"/>
    <col min="11019" max="11020" width="6.375" style="326" customWidth="1"/>
    <col min="11021" max="11021" width="3.875" style="326" customWidth="1"/>
    <col min="11022" max="11022" width="4" style="326" customWidth="1"/>
    <col min="11023" max="11023" width="3.875" style="326" customWidth="1"/>
    <col min="11024" max="11024" width="3.25" style="326" customWidth="1"/>
    <col min="11025" max="11025" width="5" style="326" bestFit="1" customWidth="1"/>
    <col min="11026" max="11027" width="0" style="326" hidden="1" customWidth="1"/>
    <col min="11028" max="11028" width="23.875" style="326" bestFit="1" customWidth="1"/>
    <col min="11029" max="11029" width="16.125" style="326" bestFit="1" customWidth="1"/>
    <col min="11030" max="11030" width="8.625" style="326"/>
    <col min="11031" max="11031" width="24.625" style="326" customWidth="1"/>
    <col min="11032" max="11032" width="65.125" style="326" customWidth="1"/>
    <col min="11033" max="11264" width="8.625" style="326"/>
    <col min="11265" max="11265" width="4.625" style="326" customWidth="1"/>
    <col min="11266" max="11268" width="1.25" style="326" customWidth="1"/>
    <col min="11269" max="11269" width="25" style="326" customWidth="1"/>
    <col min="11270" max="11270" width="31.375" style="326" customWidth="1"/>
    <col min="11271" max="11271" width="15" style="326" bestFit="1" customWidth="1"/>
    <col min="11272" max="11274" width="11.875" style="326" customWidth="1"/>
    <col min="11275" max="11276" width="6.375" style="326" customWidth="1"/>
    <col min="11277" max="11277" width="3.875" style="326" customWidth="1"/>
    <col min="11278" max="11278" width="4" style="326" customWidth="1"/>
    <col min="11279" max="11279" width="3.875" style="326" customWidth="1"/>
    <col min="11280" max="11280" width="3.25" style="326" customWidth="1"/>
    <col min="11281" max="11281" width="5" style="326" bestFit="1" customWidth="1"/>
    <col min="11282" max="11283" width="0" style="326" hidden="1" customWidth="1"/>
    <col min="11284" max="11284" width="23.875" style="326" bestFit="1" customWidth="1"/>
    <col min="11285" max="11285" width="16.125" style="326" bestFit="1" customWidth="1"/>
    <col min="11286" max="11286" width="8.625" style="326"/>
    <col min="11287" max="11287" width="24.625" style="326" customWidth="1"/>
    <col min="11288" max="11288" width="65.125" style="326" customWidth="1"/>
    <col min="11289" max="11520" width="8.625" style="326"/>
    <col min="11521" max="11521" width="4.625" style="326" customWidth="1"/>
    <col min="11522" max="11524" width="1.25" style="326" customWidth="1"/>
    <col min="11525" max="11525" width="25" style="326" customWidth="1"/>
    <col min="11526" max="11526" width="31.375" style="326" customWidth="1"/>
    <col min="11527" max="11527" width="15" style="326" bestFit="1" customWidth="1"/>
    <col min="11528" max="11530" width="11.875" style="326" customWidth="1"/>
    <col min="11531" max="11532" width="6.375" style="326" customWidth="1"/>
    <col min="11533" max="11533" width="3.875" style="326" customWidth="1"/>
    <col min="11534" max="11534" width="4" style="326" customWidth="1"/>
    <col min="11535" max="11535" width="3.875" style="326" customWidth="1"/>
    <col min="11536" max="11536" width="3.25" style="326" customWidth="1"/>
    <col min="11537" max="11537" width="5" style="326" bestFit="1" customWidth="1"/>
    <col min="11538" max="11539" width="0" style="326" hidden="1" customWidth="1"/>
    <col min="11540" max="11540" width="23.875" style="326" bestFit="1" customWidth="1"/>
    <col min="11541" max="11541" width="16.125" style="326" bestFit="1" customWidth="1"/>
    <col min="11542" max="11542" width="8.625" style="326"/>
    <col min="11543" max="11543" width="24.625" style="326" customWidth="1"/>
    <col min="11544" max="11544" width="65.125" style="326" customWidth="1"/>
    <col min="11545" max="11776" width="8.625" style="326"/>
    <col min="11777" max="11777" width="4.625" style="326" customWidth="1"/>
    <col min="11778" max="11780" width="1.25" style="326" customWidth="1"/>
    <col min="11781" max="11781" width="25" style="326" customWidth="1"/>
    <col min="11782" max="11782" width="31.375" style="326" customWidth="1"/>
    <col min="11783" max="11783" width="15" style="326" bestFit="1" customWidth="1"/>
    <col min="11784" max="11786" width="11.875" style="326" customWidth="1"/>
    <col min="11787" max="11788" width="6.375" style="326" customWidth="1"/>
    <col min="11789" max="11789" width="3.875" style="326" customWidth="1"/>
    <col min="11790" max="11790" width="4" style="326" customWidth="1"/>
    <col min="11791" max="11791" width="3.875" style="326" customWidth="1"/>
    <col min="11792" max="11792" width="3.25" style="326" customWidth="1"/>
    <col min="11793" max="11793" width="5" style="326" bestFit="1" customWidth="1"/>
    <col min="11794" max="11795" width="0" style="326" hidden="1" customWidth="1"/>
    <col min="11796" max="11796" width="23.875" style="326" bestFit="1" customWidth="1"/>
    <col min="11797" max="11797" width="16.125" style="326" bestFit="1" customWidth="1"/>
    <col min="11798" max="11798" width="8.625" style="326"/>
    <col min="11799" max="11799" width="24.625" style="326" customWidth="1"/>
    <col min="11800" max="11800" width="65.125" style="326" customWidth="1"/>
    <col min="11801" max="12032" width="8.625" style="326"/>
    <col min="12033" max="12033" width="4.625" style="326" customWidth="1"/>
    <col min="12034" max="12036" width="1.25" style="326" customWidth="1"/>
    <col min="12037" max="12037" width="25" style="326" customWidth="1"/>
    <col min="12038" max="12038" width="31.375" style="326" customWidth="1"/>
    <col min="12039" max="12039" width="15" style="326" bestFit="1" customWidth="1"/>
    <col min="12040" max="12042" width="11.875" style="326" customWidth="1"/>
    <col min="12043" max="12044" width="6.375" style="326" customWidth="1"/>
    <col min="12045" max="12045" width="3.875" style="326" customWidth="1"/>
    <col min="12046" max="12046" width="4" style="326" customWidth="1"/>
    <col min="12047" max="12047" width="3.875" style="326" customWidth="1"/>
    <col min="12048" max="12048" width="3.25" style="326" customWidth="1"/>
    <col min="12049" max="12049" width="5" style="326" bestFit="1" customWidth="1"/>
    <col min="12050" max="12051" width="0" style="326" hidden="1" customWidth="1"/>
    <col min="12052" max="12052" width="23.875" style="326" bestFit="1" customWidth="1"/>
    <col min="12053" max="12053" width="16.125" style="326" bestFit="1" customWidth="1"/>
    <col min="12054" max="12054" width="8.625" style="326"/>
    <col min="12055" max="12055" width="24.625" style="326" customWidth="1"/>
    <col min="12056" max="12056" width="65.125" style="326" customWidth="1"/>
    <col min="12057" max="12288" width="8.625" style="326"/>
    <col min="12289" max="12289" width="4.625" style="326" customWidth="1"/>
    <col min="12290" max="12292" width="1.25" style="326" customWidth="1"/>
    <col min="12293" max="12293" width="25" style="326" customWidth="1"/>
    <col min="12294" max="12294" width="31.375" style="326" customWidth="1"/>
    <col min="12295" max="12295" width="15" style="326" bestFit="1" customWidth="1"/>
    <col min="12296" max="12298" width="11.875" style="326" customWidth="1"/>
    <col min="12299" max="12300" width="6.375" style="326" customWidth="1"/>
    <col min="12301" max="12301" width="3.875" style="326" customWidth="1"/>
    <col min="12302" max="12302" width="4" style="326" customWidth="1"/>
    <col min="12303" max="12303" width="3.875" style="326" customWidth="1"/>
    <col min="12304" max="12304" width="3.25" style="326" customWidth="1"/>
    <col min="12305" max="12305" width="5" style="326" bestFit="1" customWidth="1"/>
    <col min="12306" max="12307" width="0" style="326" hidden="1" customWidth="1"/>
    <col min="12308" max="12308" width="23.875" style="326" bestFit="1" customWidth="1"/>
    <col min="12309" max="12309" width="16.125" style="326" bestFit="1" customWidth="1"/>
    <col min="12310" max="12310" width="8.625" style="326"/>
    <col min="12311" max="12311" width="24.625" style="326" customWidth="1"/>
    <col min="12312" max="12312" width="65.125" style="326" customWidth="1"/>
    <col min="12313" max="12544" width="8.625" style="326"/>
    <col min="12545" max="12545" width="4.625" style="326" customWidth="1"/>
    <col min="12546" max="12548" width="1.25" style="326" customWidth="1"/>
    <col min="12549" max="12549" width="25" style="326" customWidth="1"/>
    <col min="12550" max="12550" width="31.375" style="326" customWidth="1"/>
    <col min="12551" max="12551" width="15" style="326" bestFit="1" customWidth="1"/>
    <col min="12552" max="12554" width="11.875" style="326" customWidth="1"/>
    <col min="12555" max="12556" width="6.375" style="326" customWidth="1"/>
    <col min="12557" max="12557" width="3.875" style="326" customWidth="1"/>
    <col min="12558" max="12558" width="4" style="326" customWidth="1"/>
    <col min="12559" max="12559" width="3.875" style="326" customWidth="1"/>
    <col min="12560" max="12560" width="3.25" style="326" customWidth="1"/>
    <col min="12561" max="12561" width="5" style="326" bestFit="1" customWidth="1"/>
    <col min="12562" max="12563" width="0" style="326" hidden="1" customWidth="1"/>
    <col min="12564" max="12564" width="23.875" style="326" bestFit="1" customWidth="1"/>
    <col min="12565" max="12565" width="16.125" style="326" bestFit="1" customWidth="1"/>
    <col min="12566" max="12566" width="8.625" style="326"/>
    <col min="12567" max="12567" width="24.625" style="326" customWidth="1"/>
    <col min="12568" max="12568" width="65.125" style="326" customWidth="1"/>
    <col min="12569" max="12800" width="8.625" style="326"/>
    <col min="12801" max="12801" width="4.625" style="326" customWidth="1"/>
    <col min="12802" max="12804" width="1.25" style="326" customWidth="1"/>
    <col min="12805" max="12805" width="25" style="326" customWidth="1"/>
    <col min="12806" max="12806" width="31.375" style="326" customWidth="1"/>
    <col min="12807" max="12807" width="15" style="326" bestFit="1" customWidth="1"/>
    <col min="12808" max="12810" width="11.875" style="326" customWidth="1"/>
    <col min="12811" max="12812" width="6.375" style="326" customWidth="1"/>
    <col min="12813" max="12813" width="3.875" style="326" customWidth="1"/>
    <col min="12814" max="12814" width="4" style="326" customWidth="1"/>
    <col min="12815" max="12815" width="3.875" style="326" customWidth="1"/>
    <col min="12816" max="12816" width="3.25" style="326" customWidth="1"/>
    <col min="12817" max="12817" width="5" style="326" bestFit="1" customWidth="1"/>
    <col min="12818" max="12819" width="0" style="326" hidden="1" customWidth="1"/>
    <col min="12820" max="12820" width="23.875" style="326" bestFit="1" customWidth="1"/>
    <col min="12821" max="12821" width="16.125" style="326" bestFit="1" customWidth="1"/>
    <col min="12822" max="12822" width="8.625" style="326"/>
    <col min="12823" max="12823" width="24.625" style="326" customWidth="1"/>
    <col min="12824" max="12824" width="65.125" style="326" customWidth="1"/>
    <col min="12825" max="13056" width="8.625" style="326"/>
    <col min="13057" max="13057" width="4.625" style="326" customWidth="1"/>
    <col min="13058" max="13060" width="1.25" style="326" customWidth="1"/>
    <col min="13061" max="13061" width="25" style="326" customWidth="1"/>
    <col min="13062" max="13062" width="31.375" style="326" customWidth="1"/>
    <col min="13063" max="13063" width="15" style="326" bestFit="1" customWidth="1"/>
    <col min="13064" max="13066" width="11.875" style="326" customWidth="1"/>
    <col min="13067" max="13068" width="6.375" style="326" customWidth="1"/>
    <col min="13069" max="13069" width="3.875" style="326" customWidth="1"/>
    <col min="13070" max="13070" width="4" style="326" customWidth="1"/>
    <col min="13071" max="13071" width="3.875" style="326" customWidth="1"/>
    <col min="13072" max="13072" width="3.25" style="326" customWidth="1"/>
    <col min="13073" max="13073" width="5" style="326" bestFit="1" customWidth="1"/>
    <col min="13074" max="13075" width="0" style="326" hidden="1" customWidth="1"/>
    <col min="13076" max="13076" width="23.875" style="326" bestFit="1" customWidth="1"/>
    <col min="13077" max="13077" width="16.125" style="326" bestFit="1" customWidth="1"/>
    <col min="13078" max="13078" width="8.625" style="326"/>
    <col min="13079" max="13079" width="24.625" style="326" customWidth="1"/>
    <col min="13080" max="13080" width="65.125" style="326" customWidth="1"/>
    <col min="13081" max="13312" width="8.625" style="326"/>
    <col min="13313" max="13313" width="4.625" style="326" customWidth="1"/>
    <col min="13314" max="13316" width="1.25" style="326" customWidth="1"/>
    <col min="13317" max="13317" width="25" style="326" customWidth="1"/>
    <col min="13318" max="13318" width="31.375" style="326" customWidth="1"/>
    <col min="13319" max="13319" width="15" style="326" bestFit="1" customWidth="1"/>
    <col min="13320" max="13322" width="11.875" style="326" customWidth="1"/>
    <col min="13323" max="13324" width="6.375" style="326" customWidth="1"/>
    <col min="13325" max="13325" width="3.875" style="326" customWidth="1"/>
    <col min="13326" max="13326" width="4" style="326" customWidth="1"/>
    <col min="13327" max="13327" width="3.875" style="326" customWidth="1"/>
    <col min="13328" max="13328" width="3.25" style="326" customWidth="1"/>
    <col min="13329" max="13329" width="5" style="326" bestFit="1" customWidth="1"/>
    <col min="13330" max="13331" width="0" style="326" hidden="1" customWidth="1"/>
    <col min="13332" max="13332" width="23.875" style="326" bestFit="1" customWidth="1"/>
    <col min="13333" max="13333" width="16.125" style="326" bestFit="1" customWidth="1"/>
    <col min="13334" max="13334" width="8.625" style="326"/>
    <col min="13335" max="13335" width="24.625" style="326" customWidth="1"/>
    <col min="13336" max="13336" width="65.125" style="326" customWidth="1"/>
    <col min="13337" max="13568" width="8.625" style="326"/>
    <col min="13569" max="13569" width="4.625" style="326" customWidth="1"/>
    <col min="13570" max="13572" width="1.25" style="326" customWidth="1"/>
    <col min="13573" max="13573" width="25" style="326" customWidth="1"/>
    <col min="13574" max="13574" width="31.375" style="326" customWidth="1"/>
    <col min="13575" max="13575" width="15" style="326" bestFit="1" customWidth="1"/>
    <col min="13576" max="13578" width="11.875" style="326" customWidth="1"/>
    <col min="13579" max="13580" width="6.375" style="326" customWidth="1"/>
    <col min="13581" max="13581" width="3.875" style="326" customWidth="1"/>
    <col min="13582" max="13582" width="4" style="326" customWidth="1"/>
    <col min="13583" max="13583" width="3.875" style="326" customWidth="1"/>
    <col min="13584" max="13584" width="3.25" style="326" customWidth="1"/>
    <col min="13585" max="13585" width="5" style="326" bestFit="1" customWidth="1"/>
    <col min="13586" max="13587" width="0" style="326" hidden="1" customWidth="1"/>
    <col min="13588" max="13588" width="23.875" style="326" bestFit="1" customWidth="1"/>
    <col min="13589" max="13589" width="16.125" style="326" bestFit="1" customWidth="1"/>
    <col min="13590" max="13590" width="8.625" style="326"/>
    <col min="13591" max="13591" width="24.625" style="326" customWidth="1"/>
    <col min="13592" max="13592" width="65.125" style="326" customWidth="1"/>
    <col min="13593" max="13824" width="8.625" style="326"/>
    <col min="13825" max="13825" width="4.625" style="326" customWidth="1"/>
    <col min="13826" max="13828" width="1.25" style="326" customWidth="1"/>
    <col min="13829" max="13829" width="25" style="326" customWidth="1"/>
    <col min="13830" max="13830" width="31.375" style="326" customWidth="1"/>
    <col min="13831" max="13831" width="15" style="326" bestFit="1" customWidth="1"/>
    <col min="13832" max="13834" width="11.875" style="326" customWidth="1"/>
    <col min="13835" max="13836" width="6.375" style="326" customWidth="1"/>
    <col min="13837" max="13837" width="3.875" style="326" customWidth="1"/>
    <col min="13838" max="13838" width="4" style="326" customWidth="1"/>
    <col min="13839" max="13839" width="3.875" style="326" customWidth="1"/>
    <col min="13840" max="13840" width="3.25" style="326" customWidth="1"/>
    <col min="13841" max="13841" width="5" style="326" bestFit="1" customWidth="1"/>
    <col min="13842" max="13843" width="0" style="326" hidden="1" customWidth="1"/>
    <col min="13844" max="13844" width="23.875" style="326" bestFit="1" customWidth="1"/>
    <col min="13845" max="13845" width="16.125" style="326" bestFit="1" customWidth="1"/>
    <col min="13846" max="13846" width="8.625" style="326"/>
    <col min="13847" max="13847" width="24.625" style="326" customWidth="1"/>
    <col min="13848" max="13848" width="65.125" style="326" customWidth="1"/>
    <col min="13849" max="14080" width="8.625" style="326"/>
    <col min="14081" max="14081" width="4.625" style="326" customWidth="1"/>
    <col min="14082" max="14084" width="1.25" style="326" customWidth="1"/>
    <col min="14085" max="14085" width="25" style="326" customWidth="1"/>
    <col min="14086" max="14086" width="31.375" style="326" customWidth="1"/>
    <col min="14087" max="14087" width="15" style="326" bestFit="1" customWidth="1"/>
    <col min="14088" max="14090" width="11.875" style="326" customWidth="1"/>
    <col min="14091" max="14092" width="6.375" style="326" customWidth="1"/>
    <col min="14093" max="14093" width="3.875" style="326" customWidth="1"/>
    <col min="14094" max="14094" width="4" style="326" customWidth="1"/>
    <col min="14095" max="14095" width="3.875" style="326" customWidth="1"/>
    <col min="14096" max="14096" width="3.25" style="326" customWidth="1"/>
    <col min="14097" max="14097" width="5" style="326" bestFit="1" customWidth="1"/>
    <col min="14098" max="14099" width="0" style="326" hidden="1" customWidth="1"/>
    <col min="14100" max="14100" width="23.875" style="326" bestFit="1" customWidth="1"/>
    <col min="14101" max="14101" width="16.125" style="326" bestFit="1" customWidth="1"/>
    <col min="14102" max="14102" width="8.625" style="326"/>
    <col min="14103" max="14103" width="24.625" style="326" customWidth="1"/>
    <col min="14104" max="14104" width="65.125" style="326" customWidth="1"/>
    <col min="14105" max="14336" width="8.625" style="326"/>
    <col min="14337" max="14337" width="4.625" style="326" customWidth="1"/>
    <col min="14338" max="14340" width="1.25" style="326" customWidth="1"/>
    <col min="14341" max="14341" width="25" style="326" customWidth="1"/>
    <col min="14342" max="14342" width="31.375" style="326" customWidth="1"/>
    <col min="14343" max="14343" width="15" style="326" bestFit="1" customWidth="1"/>
    <col min="14344" max="14346" width="11.875" style="326" customWidth="1"/>
    <col min="14347" max="14348" width="6.375" style="326" customWidth="1"/>
    <col min="14349" max="14349" width="3.875" style="326" customWidth="1"/>
    <col min="14350" max="14350" width="4" style="326" customWidth="1"/>
    <col min="14351" max="14351" width="3.875" style="326" customWidth="1"/>
    <col min="14352" max="14352" width="3.25" style="326" customWidth="1"/>
    <col min="14353" max="14353" width="5" style="326" bestFit="1" customWidth="1"/>
    <col min="14354" max="14355" width="0" style="326" hidden="1" customWidth="1"/>
    <col min="14356" max="14356" width="23.875" style="326" bestFit="1" customWidth="1"/>
    <col min="14357" max="14357" width="16.125" style="326" bestFit="1" customWidth="1"/>
    <col min="14358" max="14358" width="8.625" style="326"/>
    <col min="14359" max="14359" width="24.625" style="326" customWidth="1"/>
    <col min="14360" max="14360" width="65.125" style="326" customWidth="1"/>
    <col min="14361" max="14592" width="8.625" style="326"/>
    <col min="14593" max="14593" width="4.625" style="326" customWidth="1"/>
    <col min="14594" max="14596" width="1.25" style="326" customWidth="1"/>
    <col min="14597" max="14597" width="25" style="326" customWidth="1"/>
    <col min="14598" max="14598" width="31.375" style="326" customWidth="1"/>
    <col min="14599" max="14599" width="15" style="326" bestFit="1" customWidth="1"/>
    <col min="14600" max="14602" width="11.875" style="326" customWidth="1"/>
    <col min="14603" max="14604" width="6.375" style="326" customWidth="1"/>
    <col min="14605" max="14605" width="3.875" style="326" customWidth="1"/>
    <col min="14606" max="14606" width="4" style="326" customWidth="1"/>
    <col min="14607" max="14607" width="3.875" style="326" customWidth="1"/>
    <col min="14608" max="14608" width="3.25" style="326" customWidth="1"/>
    <col min="14609" max="14609" width="5" style="326" bestFit="1" customWidth="1"/>
    <col min="14610" max="14611" width="0" style="326" hidden="1" customWidth="1"/>
    <col min="14612" max="14612" width="23.875" style="326" bestFit="1" customWidth="1"/>
    <col min="14613" max="14613" width="16.125" style="326" bestFit="1" customWidth="1"/>
    <col min="14614" max="14614" width="8.625" style="326"/>
    <col min="14615" max="14615" width="24.625" style="326" customWidth="1"/>
    <col min="14616" max="14616" width="65.125" style="326" customWidth="1"/>
    <col min="14617" max="14848" width="8.625" style="326"/>
    <col min="14849" max="14849" width="4.625" style="326" customWidth="1"/>
    <col min="14850" max="14852" width="1.25" style="326" customWidth="1"/>
    <col min="14853" max="14853" width="25" style="326" customWidth="1"/>
    <col min="14854" max="14854" width="31.375" style="326" customWidth="1"/>
    <col min="14855" max="14855" width="15" style="326" bestFit="1" customWidth="1"/>
    <col min="14856" max="14858" width="11.875" style="326" customWidth="1"/>
    <col min="14859" max="14860" width="6.375" style="326" customWidth="1"/>
    <col min="14861" max="14861" width="3.875" style="326" customWidth="1"/>
    <col min="14862" max="14862" width="4" style="326" customWidth="1"/>
    <col min="14863" max="14863" width="3.875" style="326" customWidth="1"/>
    <col min="14864" max="14864" width="3.25" style="326" customWidth="1"/>
    <col min="14865" max="14865" width="5" style="326" bestFit="1" customWidth="1"/>
    <col min="14866" max="14867" width="0" style="326" hidden="1" customWidth="1"/>
    <col min="14868" max="14868" width="23.875" style="326" bestFit="1" customWidth="1"/>
    <col min="14869" max="14869" width="16.125" style="326" bestFit="1" customWidth="1"/>
    <col min="14870" max="14870" width="8.625" style="326"/>
    <col min="14871" max="14871" width="24.625" style="326" customWidth="1"/>
    <col min="14872" max="14872" width="65.125" style="326" customWidth="1"/>
    <col min="14873" max="15104" width="8.625" style="326"/>
    <col min="15105" max="15105" width="4.625" style="326" customWidth="1"/>
    <col min="15106" max="15108" width="1.25" style="326" customWidth="1"/>
    <col min="15109" max="15109" width="25" style="326" customWidth="1"/>
    <col min="15110" max="15110" width="31.375" style="326" customWidth="1"/>
    <col min="15111" max="15111" width="15" style="326" bestFit="1" customWidth="1"/>
    <col min="15112" max="15114" width="11.875" style="326" customWidth="1"/>
    <col min="15115" max="15116" width="6.375" style="326" customWidth="1"/>
    <col min="15117" max="15117" width="3.875" style="326" customWidth="1"/>
    <col min="15118" max="15118" width="4" style="326" customWidth="1"/>
    <col min="15119" max="15119" width="3.875" style="326" customWidth="1"/>
    <col min="15120" max="15120" width="3.25" style="326" customWidth="1"/>
    <col min="15121" max="15121" width="5" style="326" bestFit="1" customWidth="1"/>
    <col min="15122" max="15123" width="0" style="326" hidden="1" customWidth="1"/>
    <col min="15124" max="15124" width="23.875" style="326" bestFit="1" customWidth="1"/>
    <col min="15125" max="15125" width="16.125" style="326" bestFit="1" customWidth="1"/>
    <col min="15126" max="15126" width="8.625" style="326"/>
    <col min="15127" max="15127" width="24.625" style="326" customWidth="1"/>
    <col min="15128" max="15128" width="65.125" style="326" customWidth="1"/>
    <col min="15129" max="15360" width="8.625" style="326"/>
    <col min="15361" max="15361" width="4.625" style="326" customWidth="1"/>
    <col min="15362" max="15364" width="1.25" style="326" customWidth="1"/>
    <col min="15365" max="15365" width="25" style="326" customWidth="1"/>
    <col min="15366" max="15366" width="31.375" style="326" customWidth="1"/>
    <col min="15367" max="15367" width="15" style="326" bestFit="1" customWidth="1"/>
    <col min="15368" max="15370" width="11.875" style="326" customWidth="1"/>
    <col min="15371" max="15372" width="6.375" style="326" customWidth="1"/>
    <col min="15373" max="15373" width="3.875" style="326" customWidth="1"/>
    <col min="15374" max="15374" width="4" style="326" customWidth="1"/>
    <col min="15375" max="15375" width="3.875" style="326" customWidth="1"/>
    <col min="15376" max="15376" width="3.25" style="326" customWidth="1"/>
    <col min="15377" max="15377" width="5" style="326" bestFit="1" customWidth="1"/>
    <col min="15378" max="15379" width="0" style="326" hidden="1" customWidth="1"/>
    <col min="15380" max="15380" width="23.875" style="326" bestFit="1" customWidth="1"/>
    <col min="15381" max="15381" width="16.125" style="326" bestFit="1" customWidth="1"/>
    <col min="15382" max="15382" width="8.625" style="326"/>
    <col min="15383" max="15383" width="24.625" style="326" customWidth="1"/>
    <col min="15384" max="15384" width="65.125" style="326" customWidth="1"/>
    <col min="15385" max="15616" width="8.625" style="326"/>
    <col min="15617" max="15617" width="4.625" style="326" customWidth="1"/>
    <col min="15618" max="15620" width="1.25" style="326" customWidth="1"/>
    <col min="15621" max="15621" width="25" style="326" customWidth="1"/>
    <col min="15622" max="15622" width="31.375" style="326" customWidth="1"/>
    <col min="15623" max="15623" width="15" style="326" bestFit="1" customWidth="1"/>
    <col min="15624" max="15626" width="11.875" style="326" customWidth="1"/>
    <col min="15627" max="15628" width="6.375" style="326" customWidth="1"/>
    <col min="15629" max="15629" width="3.875" style="326" customWidth="1"/>
    <col min="15630" max="15630" width="4" style="326" customWidth="1"/>
    <col min="15631" max="15631" width="3.875" style="326" customWidth="1"/>
    <col min="15632" max="15632" width="3.25" style="326" customWidth="1"/>
    <col min="15633" max="15633" width="5" style="326" bestFit="1" customWidth="1"/>
    <col min="15634" max="15635" width="0" style="326" hidden="1" customWidth="1"/>
    <col min="15636" max="15636" width="23.875" style="326" bestFit="1" customWidth="1"/>
    <col min="15637" max="15637" width="16.125" style="326" bestFit="1" customWidth="1"/>
    <col min="15638" max="15638" width="8.625" style="326"/>
    <col min="15639" max="15639" width="24.625" style="326" customWidth="1"/>
    <col min="15640" max="15640" width="65.125" style="326" customWidth="1"/>
    <col min="15641" max="15872" width="8.625" style="326"/>
    <col min="15873" max="15873" width="4.625" style="326" customWidth="1"/>
    <col min="15874" max="15876" width="1.25" style="326" customWidth="1"/>
    <col min="15877" max="15877" width="25" style="326" customWidth="1"/>
    <col min="15878" max="15878" width="31.375" style="326" customWidth="1"/>
    <col min="15879" max="15879" width="15" style="326" bestFit="1" customWidth="1"/>
    <col min="15880" max="15882" width="11.875" style="326" customWidth="1"/>
    <col min="15883" max="15884" width="6.375" style="326" customWidth="1"/>
    <col min="15885" max="15885" width="3.875" style="326" customWidth="1"/>
    <col min="15886" max="15886" width="4" style="326" customWidth="1"/>
    <col min="15887" max="15887" width="3.875" style="326" customWidth="1"/>
    <col min="15888" max="15888" width="3.25" style="326" customWidth="1"/>
    <col min="15889" max="15889" width="5" style="326" bestFit="1" customWidth="1"/>
    <col min="15890" max="15891" width="0" style="326" hidden="1" customWidth="1"/>
    <col min="15892" max="15892" width="23.875" style="326" bestFit="1" customWidth="1"/>
    <col min="15893" max="15893" width="16.125" style="326" bestFit="1" customWidth="1"/>
    <col min="15894" max="15894" width="8.625" style="326"/>
    <col min="15895" max="15895" width="24.625" style="326" customWidth="1"/>
    <col min="15896" max="15896" width="65.125" style="326" customWidth="1"/>
    <col min="15897" max="16128" width="8.625" style="326"/>
    <col min="16129" max="16129" width="4.625" style="326" customWidth="1"/>
    <col min="16130" max="16132" width="1.25" style="326" customWidth="1"/>
    <col min="16133" max="16133" width="25" style="326" customWidth="1"/>
    <col min="16134" max="16134" width="31.375" style="326" customWidth="1"/>
    <col min="16135" max="16135" width="15" style="326" bestFit="1" customWidth="1"/>
    <col min="16136" max="16138" width="11.875" style="326" customWidth="1"/>
    <col min="16139" max="16140" width="6.375" style="326" customWidth="1"/>
    <col min="16141" max="16141" width="3.875" style="326" customWidth="1"/>
    <col min="16142" max="16142" width="4" style="326" customWidth="1"/>
    <col min="16143" max="16143" width="3.875" style="326" customWidth="1"/>
    <col min="16144" max="16144" width="3.25" style="326" customWidth="1"/>
    <col min="16145" max="16145" width="5" style="326" bestFit="1" customWidth="1"/>
    <col min="16146" max="16147" width="0" style="326" hidden="1" customWidth="1"/>
    <col min="16148" max="16148" width="23.875" style="326" bestFit="1" customWidth="1"/>
    <col min="16149" max="16149" width="16.125" style="326" bestFit="1" customWidth="1"/>
    <col min="16150" max="16150" width="8.625" style="326"/>
    <col min="16151" max="16151" width="24.625" style="326" customWidth="1"/>
    <col min="16152" max="16152" width="65.125" style="326" customWidth="1"/>
    <col min="16153" max="16384" width="8.625" style="326"/>
  </cols>
  <sheetData>
    <row r="1" spans="1:31" ht="18" customHeight="1">
      <c r="A1" s="319" t="s">
        <v>367</v>
      </c>
      <c r="C1" s="321"/>
      <c r="D1" s="321"/>
      <c r="E1" s="321"/>
      <c r="F1" s="322"/>
      <c r="J1" s="325"/>
      <c r="K1" s="678" t="s">
        <v>341</v>
      </c>
      <c r="L1" s="678"/>
    </row>
    <row r="2" spans="1:31" ht="15.75" customHeight="1">
      <c r="A2" s="326"/>
      <c r="C2" s="327"/>
      <c r="D2" s="327"/>
      <c r="E2" s="327"/>
      <c r="G2" s="329"/>
    </row>
    <row r="3" spans="1:31" ht="10.5" customHeight="1">
      <c r="G3" s="329"/>
      <c r="H3" s="332"/>
      <c r="I3" s="332"/>
    </row>
    <row r="4" spans="1:31" ht="23.25" customHeight="1">
      <c r="G4" s="679"/>
      <c r="H4" s="679"/>
      <c r="I4" s="679"/>
      <c r="J4" s="335"/>
      <c r="L4" s="354" t="s">
        <v>129</v>
      </c>
      <c r="M4" s="412"/>
      <c r="N4" s="412"/>
      <c r="O4" s="412"/>
    </row>
    <row r="5" spans="1:31" ht="4.5" customHeight="1" thickBot="1">
      <c r="F5" s="336"/>
      <c r="G5" s="337"/>
      <c r="H5" s="338"/>
      <c r="I5" s="338"/>
      <c r="J5" s="339"/>
      <c r="K5" s="340"/>
      <c r="L5" s="341"/>
      <c r="M5" s="412"/>
      <c r="N5" s="412"/>
      <c r="O5" s="412"/>
    </row>
    <row r="6" spans="1:31" ht="18.75" customHeight="1">
      <c r="A6" s="680" t="s">
        <v>245</v>
      </c>
      <c r="B6" s="682" t="s">
        <v>342</v>
      </c>
      <c r="C6" s="682"/>
      <c r="D6" s="682"/>
      <c r="E6" s="682"/>
      <c r="F6" s="684" t="s">
        <v>343</v>
      </c>
      <c r="G6" s="684" t="s">
        <v>344</v>
      </c>
      <c r="H6" s="342" t="s">
        <v>345</v>
      </c>
      <c r="I6" s="342" t="s">
        <v>346</v>
      </c>
      <c r="J6" s="343" t="s">
        <v>347</v>
      </c>
      <c r="K6" s="687" t="s">
        <v>135</v>
      </c>
      <c r="L6" s="688"/>
    </row>
    <row r="7" spans="1:31" ht="18.75" customHeight="1">
      <c r="A7" s="681"/>
      <c r="B7" s="683"/>
      <c r="C7" s="683"/>
      <c r="D7" s="683"/>
      <c r="E7" s="683"/>
      <c r="F7" s="685"/>
      <c r="G7" s="686"/>
      <c r="H7" s="344" t="s">
        <v>348</v>
      </c>
      <c r="I7" s="344" t="s">
        <v>349</v>
      </c>
      <c r="J7" s="345" t="s">
        <v>246</v>
      </c>
      <c r="K7" s="686"/>
      <c r="L7" s="689"/>
    </row>
    <row r="8" spans="1:31" ht="27" customHeight="1">
      <c r="A8" s="346">
        <v>1</v>
      </c>
      <c r="B8" s="690" t="s">
        <v>350</v>
      </c>
      <c r="C8" s="690"/>
      <c r="D8" s="690"/>
      <c r="E8" s="677"/>
      <c r="G8" s="413"/>
      <c r="H8" s="348">
        <v>400000</v>
      </c>
      <c r="I8" s="348">
        <v>330000</v>
      </c>
      <c r="J8" s="349">
        <f t="shared" ref="J8:J19" si="0">+I8-H8</f>
        <v>-70000</v>
      </c>
      <c r="K8" s="350"/>
      <c r="L8" s="414"/>
      <c r="AC8" s="415"/>
      <c r="AD8" s="415"/>
      <c r="AE8" s="415"/>
    </row>
    <row r="9" spans="1:31" ht="27" customHeight="1">
      <c r="A9" s="346">
        <v>2</v>
      </c>
      <c r="B9" s="416"/>
      <c r="C9" s="676" t="s">
        <v>351</v>
      </c>
      <c r="D9" s="690"/>
      <c r="E9" s="677"/>
      <c r="F9" s="413"/>
      <c r="G9" s="347"/>
      <c r="H9" s="348">
        <v>400000</v>
      </c>
      <c r="I9" s="348">
        <v>330000</v>
      </c>
      <c r="J9" s="349">
        <f t="shared" si="0"/>
        <v>-70000</v>
      </c>
      <c r="K9" s="350" t="s">
        <v>143</v>
      </c>
      <c r="L9" s="425"/>
      <c r="AC9" s="415"/>
      <c r="AD9" s="415"/>
      <c r="AE9" s="415"/>
    </row>
    <row r="10" spans="1:31" ht="27" customHeight="1">
      <c r="A10" s="346">
        <v>3</v>
      </c>
      <c r="B10" s="417"/>
      <c r="C10" s="418"/>
      <c r="D10" s="676" t="s">
        <v>352</v>
      </c>
      <c r="E10" s="677"/>
      <c r="F10" s="352"/>
      <c r="G10" s="430"/>
      <c r="H10" s="348">
        <v>400000</v>
      </c>
      <c r="I10" s="348">
        <v>330000</v>
      </c>
      <c r="J10" s="349">
        <f t="shared" si="0"/>
        <v>-70000</v>
      </c>
      <c r="K10" s="350" t="s">
        <v>143</v>
      </c>
      <c r="L10" s="425"/>
      <c r="AC10" s="415"/>
      <c r="AD10" s="415"/>
      <c r="AE10" s="415"/>
    </row>
    <row r="11" spans="1:31" ht="27" customHeight="1">
      <c r="A11" s="346">
        <v>4</v>
      </c>
      <c r="B11" s="417"/>
      <c r="C11" s="417"/>
      <c r="D11" s="418"/>
      <c r="E11" s="419" t="s">
        <v>353</v>
      </c>
      <c r="F11" s="419" t="s">
        <v>354</v>
      </c>
      <c r="G11" s="430" t="s">
        <v>355</v>
      </c>
      <c r="H11" s="348">
        <v>100000</v>
      </c>
      <c r="I11" s="348">
        <v>50000</v>
      </c>
      <c r="J11" s="349">
        <f t="shared" si="0"/>
        <v>-50000</v>
      </c>
      <c r="K11" s="351"/>
      <c r="L11" s="425"/>
      <c r="AC11" s="415"/>
      <c r="AD11" s="415"/>
      <c r="AE11" s="415"/>
    </row>
    <row r="12" spans="1:31" ht="27" customHeight="1">
      <c r="A12" s="346">
        <v>5</v>
      </c>
      <c r="B12" s="417"/>
      <c r="C12" s="417"/>
      <c r="D12" s="417"/>
      <c r="E12" s="419" t="s">
        <v>356</v>
      </c>
      <c r="F12" s="352" t="s">
        <v>357</v>
      </c>
      <c r="G12" s="430" t="s">
        <v>355</v>
      </c>
      <c r="H12" s="348">
        <v>300000</v>
      </c>
      <c r="I12" s="348">
        <v>280000</v>
      </c>
      <c r="J12" s="349">
        <f t="shared" si="0"/>
        <v>-20000</v>
      </c>
      <c r="K12" s="350" t="s">
        <v>143</v>
      </c>
      <c r="L12" s="425"/>
      <c r="AC12" s="415"/>
      <c r="AD12" s="415"/>
      <c r="AE12" s="415"/>
    </row>
    <row r="13" spans="1:31" ht="27" customHeight="1">
      <c r="A13" s="346">
        <v>6</v>
      </c>
      <c r="B13" s="690" t="s">
        <v>358</v>
      </c>
      <c r="C13" s="690"/>
      <c r="D13" s="690"/>
      <c r="E13" s="677"/>
      <c r="F13" s="413"/>
      <c r="G13" s="347"/>
      <c r="H13" s="348">
        <v>200000</v>
      </c>
      <c r="I13" s="348">
        <v>270000</v>
      </c>
      <c r="J13" s="349">
        <f t="shared" si="0"/>
        <v>70000</v>
      </c>
      <c r="K13" s="350"/>
      <c r="L13" s="414"/>
      <c r="AC13" s="415"/>
      <c r="AD13" s="415"/>
      <c r="AE13" s="415"/>
    </row>
    <row r="14" spans="1:31" ht="27" customHeight="1">
      <c r="A14" s="346">
        <v>7</v>
      </c>
      <c r="B14" s="417"/>
      <c r="C14" s="676" t="s">
        <v>359</v>
      </c>
      <c r="D14" s="690"/>
      <c r="E14" s="677"/>
      <c r="F14" s="413"/>
      <c r="G14" s="347"/>
      <c r="H14" s="348">
        <v>200000</v>
      </c>
      <c r="I14" s="348">
        <v>270000</v>
      </c>
      <c r="J14" s="349">
        <f t="shared" si="0"/>
        <v>70000</v>
      </c>
      <c r="K14" s="350" t="s">
        <v>143</v>
      </c>
      <c r="L14" s="425"/>
      <c r="AC14" s="415"/>
      <c r="AD14" s="415"/>
      <c r="AE14" s="415"/>
    </row>
    <row r="15" spans="1:31" ht="27" customHeight="1">
      <c r="A15" s="346">
        <v>8</v>
      </c>
      <c r="B15" s="417"/>
      <c r="C15" s="418"/>
      <c r="D15" s="676" t="s">
        <v>360</v>
      </c>
      <c r="E15" s="677"/>
      <c r="F15" s="352"/>
      <c r="G15" s="430"/>
      <c r="H15" s="348">
        <v>40000</v>
      </c>
      <c r="I15" s="348">
        <v>45000</v>
      </c>
      <c r="J15" s="349">
        <f t="shared" si="0"/>
        <v>5000</v>
      </c>
      <c r="K15" s="350" t="s">
        <v>143</v>
      </c>
      <c r="L15" s="425"/>
      <c r="AC15" s="415"/>
      <c r="AD15" s="415"/>
      <c r="AE15" s="415"/>
    </row>
    <row r="16" spans="1:31" ht="27" customHeight="1">
      <c r="A16" s="346">
        <v>9</v>
      </c>
      <c r="B16" s="417"/>
      <c r="C16" s="417"/>
      <c r="D16" s="418"/>
      <c r="E16" s="419" t="s">
        <v>361</v>
      </c>
      <c r="F16" s="352"/>
      <c r="G16" s="430"/>
      <c r="H16" s="348">
        <v>40000</v>
      </c>
      <c r="I16" s="348">
        <v>45000</v>
      </c>
      <c r="J16" s="349">
        <f t="shared" si="0"/>
        <v>5000</v>
      </c>
      <c r="K16" s="350" t="s">
        <v>143</v>
      </c>
      <c r="L16" s="425"/>
      <c r="AC16" s="415"/>
      <c r="AD16" s="415"/>
      <c r="AE16" s="415"/>
    </row>
    <row r="17" spans="1:31" ht="27" customHeight="1">
      <c r="A17" s="346">
        <v>10</v>
      </c>
      <c r="B17" s="417"/>
      <c r="C17" s="417"/>
      <c r="D17" s="417"/>
      <c r="E17" s="419"/>
      <c r="F17" s="352" t="s">
        <v>362</v>
      </c>
      <c r="G17" s="430" t="s">
        <v>355</v>
      </c>
      <c r="H17" s="348">
        <v>10000</v>
      </c>
      <c r="I17" s="348">
        <v>15000</v>
      </c>
      <c r="J17" s="349">
        <f t="shared" si="0"/>
        <v>5000</v>
      </c>
      <c r="K17" s="350" t="s">
        <v>143</v>
      </c>
      <c r="L17" s="425"/>
      <c r="AC17" s="415"/>
      <c r="AD17" s="415"/>
      <c r="AE17" s="415"/>
    </row>
    <row r="18" spans="1:31" ht="27" customHeight="1">
      <c r="A18" s="346">
        <v>11</v>
      </c>
      <c r="B18" s="417"/>
      <c r="C18" s="417"/>
      <c r="D18" s="417"/>
      <c r="E18" s="419"/>
      <c r="F18" s="352" t="s">
        <v>363</v>
      </c>
      <c r="G18" s="430" t="s">
        <v>355</v>
      </c>
      <c r="H18" s="348">
        <v>25000</v>
      </c>
      <c r="I18" s="348">
        <v>30000</v>
      </c>
      <c r="J18" s="349">
        <f t="shared" si="0"/>
        <v>5000</v>
      </c>
      <c r="K18" s="350" t="s">
        <v>143</v>
      </c>
      <c r="L18" s="425"/>
      <c r="AC18" s="415"/>
      <c r="AD18" s="415"/>
      <c r="AE18" s="415"/>
    </row>
    <row r="19" spans="1:31" ht="27" customHeight="1">
      <c r="A19" s="346">
        <v>12</v>
      </c>
      <c r="B19" s="417"/>
      <c r="C19" s="417"/>
      <c r="D19" s="417"/>
      <c r="E19" s="419"/>
      <c r="F19" s="352" t="s">
        <v>364</v>
      </c>
      <c r="G19" s="430" t="s">
        <v>355</v>
      </c>
      <c r="H19" s="348">
        <v>5000</v>
      </c>
      <c r="I19" s="348">
        <v>0</v>
      </c>
      <c r="J19" s="349">
        <f t="shared" si="0"/>
        <v>-5000</v>
      </c>
      <c r="K19" s="350" t="s">
        <v>143</v>
      </c>
      <c r="L19" s="425"/>
      <c r="AC19" s="415"/>
      <c r="AD19" s="415"/>
      <c r="AE19" s="415"/>
    </row>
    <row r="20" spans="1:31" ht="52.5" customHeight="1">
      <c r="A20" s="691" t="s">
        <v>155</v>
      </c>
      <c r="B20" s="692"/>
      <c r="C20" s="692"/>
      <c r="D20" s="692"/>
      <c r="E20" s="692"/>
      <c r="F20" s="692"/>
      <c r="G20" s="692"/>
      <c r="H20" s="692"/>
      <c r="I20" s="692"/>
      <c r="J20" s="692"/>
      <c r="K20" s="692"/>
      <c r="L20" s="693"/>
      <c r="AC20" s="415"/>
      <c r="AD20" s="415"/>
      <c r="AE20" s="415"/>
    </row>
    <row r="21" spans="1:31" ht="27" customHeight="1">
      <c r="A21" s="346">
        <v>120</v>
      </c>
      <c r="B21" s="690" t="s">
        <v>368</v>
      </c>
      <c r="C21" s="690"/>
      <c r="D21" s="690"/>
      <c r="E21" s="677"/>
      <c r="F21" s="413"/>
      <c r="G21" s="347"/>
      <c r="H21" s="348">
        <v>15000</v>
      </c>
      <c r="I21" s="348">
        <v>16000</v>
      </c>
      <c r="J21" s="349">
        <f t="shared" ref="J21:J26" si="1">+I21-H21</f>
        <v>1000</v>
      </c>
      <c r="K21" s="350"/>
      <c r="L21" s="414"/>
      <c r="U21" s="333" t="str">
        <f t="shared" ref="U21:U24" si="2">IF(G21&lt;&gt;"",G21,"")</f>
        <v/>
      </c>
      <c r="W21" s="435"/>
      <c r="X21" s="435"/>
      <c r="Y21" s="435"/>
      <c r="AC21" s="415"/>
      <c r="AD21" s="415"/>
      <c r="AE21" s="415"/>
    </row>
    <row r="22" spans="1:31" ht="27" customHeight="1">
      <c r="A22" s="346">
        <v>121</v>
      </c>
      <c r="B22" s="417"/>
      <c r="C22" s="676" t="s">
        <v>369</v>
      </c>
      <c r="D22" s="690"/>
      <c r="E22" s="677"/>
      <c r="F22" s="413"/>
      <c r="G22" s="347"/>
      <c r="H22" s="348">
        <v>15000</v>
      </c>
      <c r="I22" s="348">
        <v>16000</v>
      </c>
      <c r="J22" s="349">
        <f t="shared" si="1"/>
        <v>1000</v>
      </c>
      <c r="K22" s="350" t="s">
        <v>143</v>
      </c>
      <c r="L22" s="425"/>
      <c r="U22" s="333" t="str">
        <f t="shared" si="2"/>
        <v/>
      </c>
      <c r="W22" s="435"/>
      <c r="X22" s="435"/>
      <c r="Y22" s="435"/>
      <c r="AC22" s="415"/>
      <c r="AD22" s="415"/>
      <c r="AE22" s="415"/>
    </row>
    <row r="23" spans="1:31" ht="27" customHeight="1">
      <c r="A23" s="346">
        <v>122</v>
      </c>
      <c r="B23" s="417"/>
      <c r="C23" s="417"/>
      <c r="D23" s="676" t="s">
        <v>370</v>
      </c>
      <c r="E23" s="677"/>
      <c r="F23" s="352"/>
      <c r="G23" s="430"/>
      <c r="H23" s="348">
        <v>15000</v>
      </c>
      <c r="I23" s="348">
        <v>16000</v>
      </c>
      <c r="J23" s="349">
        <f t="shared" si="1"/>
        <v>1000</v>
      </c>
      <c r="K23" s="350" t="s">
        <v>143</v>
      </c>
      <c r="L23" s="425"/>
      <c r="U23" s="333" t="str">
        <f t="shared" si="2"/>
        <v/>
      </c>
      <c r="W23" s="435"/>
      <c r="X23" s="435"/>
      <c r="Y23" s="435"/>
      <c r="AC23" s="415"/>
      <c r="AD23" s="415"/>
      <c r="AE23" s="415"/>
    </row>
    <row r="24" spans="1:31" ht="27" customHeight="1">
      <c r="A24" s="346">
        <v>123</v>
      </c>
      <c r="B24" s="417"/>
      <c r="C24" s="417"/>
      <c r="D24" s="418"/>
      <c r="E24" s="429" t="s">
        <v>371</v>
      </c>
      <c r="F24" s="352"/>
      <c r="G24" s="430"/>
      <c r="H24" s="348">
        <v>15000</v>
      </c>
      <c r="I24" s="348">
        <v>16000</v>
      </c>
      <c r="J24" s="349">
        <f t="shared" si="1"/>
        <v>1000</v>
      </c>
      <c r="K24" s="350" t="s">
        <v>143</v>
      </c>
      <c r="L24" s="425"/>
      <c r="U24" s="333" t="str">
        <f t="shared" si="2"/>
        <v/>
      </c>
      <c r="W24" s="435"/>
      <c r="X24" s="435"/>
      <c r="Y24" s="435"/>
      <c r="AC24" s="415"/>
      <c r="AD24" s="415"/>
      <c r="AE24" s="415"/>
    </row>
    <row r="25" spans="1:31" ht="27" customHeight="1">
      <c r="A25" s="346">
        <v>124</v>
      </c>
      <c r="B25" s="417"/>
      <c r="C25" s="417"/>
      <c r="D25" s="417"/>
      <c r="E25" s="429"/>
      <c r="F25" s="352" t="s">
        <v>372</v>
      </c>
      <c r="G25" s="430" t="s">
        <v>355</v>
      </c>
      <c r="H25" s="348">
        <v>5000</v>
      </c>
      <c r="I25" s="348">
        <v>6000</v>
      </c>
      <c r="J25" s="349">
        <f t="shared" si="1"/>
        <v>1000</v>
      </c>
      <c r="K25" s="350" t="s">
        <v>143</v>
      </c>
      <c r="L25" s="425"/>
      <c r="W25" s="435"/>
      <c r="X25" s="435"/>
      <c r="Y25" s="435"/>
      <c r="AC25" s="415"/>
      <c r="AD25" s="415"/>
      <c r="AE25" s="415"/>
    </row>
    <row r="26" spans="1:31" ht="27" customHeight="1">
      <c r="A26" s="346">
        <v>125</v>
      </c>
      <c r="B26" s="417"/>
      <c r="C26" s="417"/>
      <c r="D26" s="417"/>
      <c r="E26" s="429"/>
      <c r="F26" s="352" t="s">
        <v>373</v>
      </c>
      <c r="G26" s="430" t="s">
        <v>355</v>
      </c>
      <c r="H26" s="348">
        <v>2000</v>
      </c>
      <c r="I26" s="348">
        <v>3000</v>
      </c>
      <c r="J26" s="349">
        <f t="shared" si="1"/>
        <v>1000</v>
      </c>
      <c r="K26" s="350" t="s">
        <v>143</v>
      </c>
      <c r="L26" s="425"/>
      <c r="W26" s="435"/>
      <c r="X26" s="435"/>
      <c r="Y26" s="435"/>
      <c r="AC26" s="415"/>
      <c r="AD26" s="415"/>
      <c r="AE26" s="415"/>
    </row>
    <row r="27" spans="1:31" ht="27" customHeight="1">
      <c r="A27" s="346">
        <v>126</v>
      </c>
      <c r="B27" s="417"/>
      <c r="C27" s="417"/>
      <c r="D27" s="417"/>
      <c r="E27" s="429"/>
      <c r="F27" s="352" t="s">
        <v>374</v>
      </c>
      <c r="G27" s="430" t="s">
        <v>355</v>
      </c>
      <c r="H27" s="348">
        <v>8000</v>
      </c>
      <c r="I27" s="348">
        <v>7000</v>
      </c>
      <c r="J27" s="349">
        <f>+I27-H27</f>
        <v>-1000</v>
      </c>
      <c r="K27" s="350" t="s">
        <v>143</v>
      </c>
      <c r="L27" s="425"/>
      <c r="W27" s="435"/>
      <c r="X27" s="435"/>
      <c r="Y27" s="435"/>
      <c r="AC27" s="415"/>
      <c r="AD27" s="415"/>
      <c r="AE27" s="415"/>
    </row>
    <row r="28" spans="1:31" ht="27" customHeight="1" thickBot="1">
      <c r="A28" s="694" t="s">
        <v>365</v>
      </c>
      <c r="B28" s="695"/>
      <c r="C28" s="695"/>
      <c r="D28" s="695"/>
      <c r="E28" s="695"/>
      <c r="F28" s="695"/>
      <c r="G28" s="696"/>
      <c r="H28" s="420">
        <v>1300000</v>
      </c>
      <c r="I28" s="420">
        <v>1500000</v>
      </c>
      <c r="J28" s="421">
        <f>+I28-H28</f>
        <v>200000</v>
      </c>
      <c r="K28" s="422"/>
      <c r="L28" s="426"/>
      <c r="W28" s="435"/>
      <c r="X28" s="435"/>
      <c r="Y28" s="435"/>
      <c r="AC28" s="415"/>
      <c r="AD28" s="415"/>
      <c r="AE28" s="415"/>
    </row>
    <row r="29" spans="1:31" ht="21.75" customHeight="1">
      <c r="F29" s="353"/>
      <c r="W29" s="435"/>
      <c r="X29" s="435"/>
      <c r="Y29" s="435"/>
    </row>
    <row r="30" spans="1:31" ht="22.5" customHeight="1">
      <c r="A30" s="334" t="s">
        <v>102</v>
      </c>
      <c r="C30" s="334" t="s">
        <v>376</v>
      </c>
      <c r="G30" s="354"/>
      <c r="W30" s="435"/>
      <c r="X30" s="435"/>
      <c r="Y30" s="435"/>
    </row>
    <row r="31" spans="1:31" s="198" customFormat="1" ht="18" customHeight="1">
      <c r="A31" s="431"/>
      <c r="C31" s="229"/>
      <c r="E31" s="228" t="s">
        <v>277</v>
      </c>
      <c r="F31" s="199"/>
      <c r="G31" s="199"/>
      <c r="H31" s="231"/>
      <c r="I31" s="231"/>
      <c r="W31" s="436"/>
      <c r="X31" s="436"/>
      <c r="Y31" s="436"/>
    </row>
    <row r="32" spans="1:31" ht="22.5" customHeight="1">
      <c r="C32" s="334" t="s">
        <v>375</v>
      </c>
      <c r="G32" s="354"/>
      <c r="W32" s="435"/>
      <c r="X32" s="435"/>
      <c r="Y32" s="435"/>
    </row>
    <row r="33" spans="1:27" ht="22.5" customHeight="1">
      <c r="C33" s="334"/>
      <c r="E33" s="334" t="s">
        <v>366</v>
      </c>
      <c r="G33" s="354"/>
      <c r="W33" s="435"/>
      <c r="X33" s="435"/>
      <c r="Y33" s="435"/>
    </row>
    <row r="34" spans="1:27" s="324" customFormat="1" ht="22.5" customHeight="1">
      <c r="A34" s="334"/>
      <c r="B34" s="320"/>
      <c r="C34" s="320"/>
      <c r="D34" s="320"/>
      <c r="E34" s="320"/>
      <c r="F34" s="328"/>
      <c r="G34" s="354"/>
      <c r="J34" s="330"/>
      <c r="K34" s="331"/>
      <c r="L34" s="323"/>
      <c r="M34" s="355"/>
      <c r="N34" s="355"/>
      <c r="O34" s="355"/>
      <c r="P34" s="355"/>
      <c r="Q34" s="355"/>
      <c r="U34" s="423"/>
      <c r="W34" s="432"/>
      <c r="X34" s="432"/>
      <c r="Y34" s="432"/>
      <c r="AA34" s="424"/>
    </row>
    <row r="35" spans="1:27" s="324" customFormat="1" ht="22.5" customHeight="1">
      <c r="A35" s="334"/>
      <c r="B35" s="320"/>
      <c r="C35" s="320"/>
      <c r="D35" s="320"/>
      <c r="E35" s="320"/>
      <c r="F35" s="328"/>
      <c r="G35" s="354"/>
      <c r="J35" s="330"/>
      <c r="K35" s="331"/>
      <c r="L35" s="323"/>
      <c r="M35" s="355"/>
      <c r="N35" s="355"/>
      <c r="O35" s="355"/>
      <c r="P35" s="355"/>
      <c r="Q35" s="355"/>
      <c r="U35" s="423"/>
      <c r="W35" s="432"/>
      <c r="X35" s="432"/>
      <c r="Y35" s="432"/>
      <c r="AA35" s="424"/>
    </row>
    <row r="36" spans="1:27" s="324" customFormat="1">
      <c r="A36" s="334"/>
      <c r="B36" s="320"/>
      <c r="C36" s="320"/>
      <c r="D36" s="320"/>
      <c r="E36" s="320"/>
      <c r="F36" s="328"/>
      <c r="G36" s="354"/>
      <c r="J36" s="330"/>
      <c r="K36" s="331"/>
      <c r="L36" s="323"/>
      <c r="M36" s="355"/>
      <c r="N36" s="355"/>
      <c r="O36" s="355"/>
      <c r="P36" s="355"/>
      <c r="Q36" s="355"/>
      <c r="U36" s="423"/>
      <c r="W36" s="432"/>
      <c r="X36" s="432"/>
      <c r="Y36" s="432"/>
      <c r="AA36" s="424"/>
    </row>
    <row r="37" spans="1:27" s="324" customFormat="1" ht="29.25" customHeight="1">
      <c r="A37" s="334"/>
      <c r="B37" s="320"/>
      <c r="C37" s="320"/>
      <c r="D37" s="320"/>
      <c r="E37" s="320"/>
      <c r="F37" s="328"/>
      <c r="G37" s="354"/>
      <c r="J37" s="330"/>
      <c r="K37" s="331"/>
      <c r="L37" s="323"/>
      <c r="M37" s="355"/>
      <c r="N37" s="355"/>
      <c r="O37" s="355"/>
      <c r="P37" s="355"/>
      <c r="Q37" s="355"/>
      <c r="U37" s="423"/>
      <c r="W37" s="432"/>
      <c r="X37" s="433"/>
      <c r="Y37" s="432"/>
      <c r="AA37" s="424"/>
    </row>
    <row r="38" spans="1:27" s="324" customFormat="1" ht="29.25" customHeight="1">
      <c r="A38" s="334"/>
      <c r="B38" s="320"/>
      <c r="C38" s="320"/>
      <c r="D38" s="320"/>
      <c r="E38" s="320"/>
      <c r="F38" s="328"/>
      <c r="G38" s="354"/>
      <c r="J38" s="330"/>
      <c r="K38" s="331"/>
      <c r="L38" s="323"/>
      <c r="M38" s="355"/>
      <c r="N38" s="355"/>
      <c r="O38" s="355"/>
      <c r="P38" s="355"/>
      <c r="Q38" s="355"/>
      <c r="U38" s="423"/>
      <c r="W38" s="432"/>
      <c r="X38" s="433"/>
      <c r="Y38" s="432"/>
      <c r="AA38" s="424"/>
    </row>
    <row r="39" spans="1:27" s="324" customFormat="1" ht="29.25" customHeight="1">
      <c r="A39" s="334"/>
      <c r="B39" s="320"/>
      <c r="C39" s="320"/>
      <c r="D39" s="320"/>
      <c r="E39" s="320"/>
      <c r="F39" s="328"/>
      <c r="G39" s="354"/>
      <c r="J39" s="330"/>
      <c r="K39" s="331"/>
      <c r="L39" s="323"/>
      <c r="M39" s="355"/>
      <c r="N39" s="355"/>
      <c r="O39" s="355"/>
      <c r="P39" s="355"/>
      <c r="Q39" s="355"/>
      <c r="U39" s="423"/>
      <c r="W39" s="432"/>
      <c r="X39" s="433"/>
      <c r="Y39" s="432"/>
      <c r="AA39" s="424"/>
    </row>
    <row r="40" spans="1:27" s="324" customFormat="1" ht="22.5" customHeight="1">
      <c r="A40" s="334"/>
      <c r="B40" s="320"/>
      <c r="C40" s="320"/>
      <c r="D40" s="320"/>
      <c r="E40" s="320"/>
      <c r="F40" s="328"/>
      <c r="G40" s="323"/>
      <c r="J40" s="330"/>
      <c r="K40" s="331"/>
      <c r="L40" s="323"/>
      <c r="M40" s="355"/>
      <c r="N40" s="355"/>
      <c r="O40" s="355"/>
      <c r="P40" s="355"/>
      <c r="Q40" s="355"/>
      <c r="U40" s="423"/>
      <c r="W40" s="432"/>
      <c r="X40" s="432"/>
      <c r="Y40" s="432"/>
      <c r="AA40" s="424"/>
    </row>
    <row r="41" spans="1:27" s="324" customFormat="1">
      <c r="A41" s="334"/>
      <c r="B41" s="320"/>
      <c r="C41" s="320"/>
      <c r="D41" s="320"/>
      <c r="E41" s="320"/>
      <c r="F41" s="328"/>
      <c r="G41" s="354"/>
      <c r="J41" s="330"/>
      <c r="K41" s="331"/>
      <c r="L41" s="323"/>
      <c r="M41" s="355"/>
      <c r="N41" s="355"/>
      <c r="O41" s="355"/>
      <c r="P41" s="355"/>
      <c r="Q41" s="355"/>
      <c r="U41" s="423"/>
      <c r="W41" s="432"/>
      <c r="X41" s="432"/>
      <c r="Y41" s="432"/>
      <c r="AA41" s="424"/>
    </row>
    <row r="42" spans="1:27" s="324" customFormat="1" ht="29.25" customHeight="1">
      <c r="A42" s="334"/>
      <c r="B42" s="320"/>
      <c r="C42" s="320"/>
      <c r="D42" s="320"/>
      <c r="E42" s="320"/>
      <c r="F42" s="328"/>
      <c r="G42" s="354"/>
      <c r="J42" s="330"/>
      <c r="K42" s="331"/>
      <c r="L42" s="323"/>
      <c r="M42" s="355"/>
      <c r="N42" s="355"/>
      <c r="O42" s="355"/>
      <c r="P42" s="355"/>
      <c r="Q42" s="355"/>
      <c r="U42" s="423"/>
      <c r="W42" s="432"/>
      <c r="X42" s="433"/>
      <c r="Y42" s="432"/>
      <c r="AA42" s="424"/>
    </row>
    <row r="43" spans="1:27" s="324" customFormat="1" ht="19.5" customHeight="1">
      <c r="A43" s="334"/>
      <c r="B43" s="320"/>
      <c r="C43" s="320"/>
      <c r="D43" s="320"/>
      <c r="E43" s="320"/>
      <c r="F43" s="328"/>
      <c r="G43" s="354"/>
      <c r="J43" s="330"/>
      <c r="K43" s="331"/>
      <c r="L43" s="323"/>
      <c r="M43" s="355"/>
      <c r="N43" s="355"/>
      <c r="O43" s="355"/>
      <c r="P43" s="355"/>
      <c r="Q43" s="355"/>
      <c r="U43" s="423"/>
      <c r="W43" s="434"/>
      <c r="X43" s="433"/>
      <c r="Y43" s="432"/>
      <c r="AA43" s="424"/>
    </row>
    <row r="44" spans="1:27" s="324" customFormat="1" ht="19.5" customHeight="1">
      <c r="A44" s="334"/>
      <c r="B44" s="320"/>
      <c r="C44" s="320"/>
      <c r="D44" s="320"/>
      <c r="E44" s="320"/>
      <c r="F44" s="328"/>
      <c r="G44" s="354"/>
      <c r="J44" s="330"/>
      <c r="K44" s="331"/>
      <c r="L44" s="323"/>
      <c r="M44" s="355"/>
      <c r="N44" s="355"/>
      <c r="O44" s="355"/>
      <c r="P44" s="355"/>
      <c r="Q44" s="355"/>
      <c r="U44" s="423"/>
      <c r="W44" s="432"/>
      <c r="X44" s="433"/>
      <c r="Y44" s="432"/>
      <c r="AA44" s="424"/>
    </row>
    <row r="45" spans="1:27" s="324" customFormat="1" ht="19.5" customHeight="1">
      <c r="A45" s="334"/>
      <c r="B45" s="320"/>
      <c r="C45" s="320"/>
      <c r="D45" s="320"/>
      <c r="E45" s="320"/>
      <c r="F45" s="328"/>
      <c r="G45" s="354"/>
      <c r="J45" s="330"/>
      <c r="K45" s="331"/>
      <c r="L45" s="323"/>
      <c r="M45" s="355"/>
      <c r="N45" s="355"/>
      <c r="O45" s="355"/>
      <c r="P45" s="355"/>
      <c r="Q45" s="355"/>
      <c r="U45" s="423"/>
      <c r="W45" s="432"/>
      <c r="X45" s="433"/>
      <c r="Y45" s="432"/>
      <c r="AA45" s="424"/>
    </row>
    <row r="46" spans="1:27" s="324" customFormat="1" ht="18.75" customHeight="1">
      <c r="A46" s="334"/>
      <c r="B46" s="320"/>
      <c r="C46" s="320"/>
      <c r="D46" s="320"/>
      <c r="E46" s="320"/>
      <c r="F46" s="328"/>
      <c r="G46" s="354"/>
      <c r="J46" s="330"/>
      <c r="K46" s="331"/>
      <c r="L46" s="323"/>
      <c r="M46" s="355"/>
      <c r="N46" s="355"/>
      <c r="O46" s="355"/>
      <c r="P46" s="355"/>
      <c r="Q46" s="355"/>
      <c r="U46" s="423"/>
      <c r="W46" s="432"/>
      <c r="X46" s="432"/>
      <c r="Y46" s="432"/>
      <c r="AA46" s="424"/>
    </row>
    <row r="47" spans="1:27" s="324" customFormat="1" ht="18.75" customHeight="1">
      <c r="A47" s="334"/>
      <c r="B47" s="320"/>
      <c r="C47" s="320"/>
      <c r="D47" s="320"/>
      <c r="E47" s="320"/>
      <c r="F47" s="328"/>
      <c r="G47" s="354"/>
      <c r="J47" s="330"/>
      <c r="K47" s="331"/>
      <c r="L47" s="323"/>
      <c r="M47" s="355"/>
      <c r="N47" s="355"/>
      <c r="O47" s="355"/>
      <c r="P47" s="355"/>
      <c r="Q47" s="355"/>
      <c r="U47" s="423"/>
      <c r="W47" s="432"/>
      <c r="X47" s="432"/>
      <c r="Y47" s="432"/>
      <c r="AA47" s="424"/>
    </row>
    <row r="48" spans="1:27" ht="18" customHeight="1"/>
  </sheetData>
  <mergeCells count="18">
    <mergeCell ref="A20:L20"/>
    <mergeCell ref="B21:E21"/>
    <mergeCell ref="C22:E22"/>
    <mergeCell ref="D23:E23"/>
    <mergeCell ref="A28:G28"/>
    <mergeCell ref="D15:E15"/>
    <mergeCell ref="K1:L1"/>
    <mergeCell ref="G4:I4"/>
    <mergeCell ref="A6:A7"/>
    <mergeCell ref="B6:E7"/>
    <mergeCell ref="F6:F7"/>
    <mergeCell ref="G6:G7"/>
    <mergeCell ref="K6:L7"/>
    <mergeCell ref="B8:E8"/>
    <mergeCell ref="C9:E9"/>
    <mergeCell ref="D10:E10"/>
    <mergeCell ref="B13:E13"/>
    <mergeCell ref="C14:E14"/>
  </mergeCells>
  <phoneticPr fontId="4"/>
  <pageMargins left="0.8" right="0.47244094488188981" top="0.52" bottom="0.33" header="0.31496062992125984" footer="0.31496062992125984"/>
  <pageSetup paperSize="9" scale="63" orientation="portrait" r:id="rId1"/>
  <rowBreaks count="1" manualBreakCount="1">
    <brk id="33" max="16383" man="1"/>
  </rowBreaks>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BC1A-33C6-4083-A4BF-F69BB4F33981}">
  <sheetPr>
    <pageSetUpPr fitToPage="1"/>
  </sheetPr>
  <dimension ref="A1:R71"/>
  <sheetViews>
    <sheetView view="pageBreakPreview" zoomScaleNormal="100" zoomScaleSheetLayoutView="100" workbookViewId="0"/>
  </sheetViews>
  <sheetFormatPr defaultColWidth="9" defaultRowHeight="15.75"/>
  <cols>
    <col min="1" max="1" width="13.625" style="383" customWidth="1"/>
    <col min="2" max="3" width="6.875" style="383" customWidth="1"/>
    <col min="4" max="4" width="2.75" style="383" customWidth="1"/>
    <col min="5" max="6" width="11.375" style="383" customWidth="1"/>
    <col min="7" max="7" width="2.25" style="383" customWidth="1"/>
    <col min="8" max="8" width="9.125" style="383" customWidth="1"/>
    <col min="9" max="11" width="11.375" style="383" customWidth="1"/>
    <col min="12" max="12" width="10" style="383" customWidth="1"/>
    <col min="13" max="16384" width="9" style="383"/>
  </cols>
  <sheetData>
    <row r="1" spans="1:18" ht="18.75" customHeight="1">
      <c r="K1" s="384" t="s">
        <v>278</v>
      </c>
    </row>
    <row r="2" spans="1:18" ht="33.75" customHeight="1">
      <c r="A2" s="759" t="s">
        <v>279</v>
      </c>
      <c r="B2" s="759"/>
      <c r="C2" s="759"/>
      <c r="D2" s="759"/>
      <c r="E2" s="759"/>
      <c r="F2" s="759"/>
      <c r="G2" s="759"/>
      <c r="H2" s="759"/>
      <c r="I2" s="759"/>
      <c r="J2" s="759"/>
      <c r="K2" s="759"/>
      <c r="R2" s="384"/>
    </row>
    <row r="3" spans="1:18" ht="18.75" customHeight="1">
      <c r="A3" s="385"/>
      <c r="B3" s="385"/>
      <c r="C3" s="385"/>
      <c r="D3" s="385"/>
      <c r="E3" s="385"/>
      <c r="F3" s="385"/>
      <c r="G3" s="385"/>
      <c r="H3" s="385"/>
      <c r="I3" s="385"/>
      <c r="J3" s="385"/>
      <c r="K3" s="407" t="s">
        <v>280</v>
      </c>
      <c r="R3" s="384"/>
    </row>
    <row r="4" spans="1:18" ht="20.100000000000001" customHeight="1">
      <c r="A4" s="387" t="s">
        <v>281</v>
      </c>
      <c r="B4" s="760"/>
      <c r="C4" s="760"/>
      <c r="D4" s="760"/>
      <c r="E4" s="760"/>
      <c r="F4" s="730" t="s">
        <v>282</v>
      </c>
      <c r="G4" s="730"/>
      <c r="H4" s="760"/>
      <c r="I4" s="760"/>
      <c r="J4" s="760"/>
      <c r="K4" s="760"/>
      <c r="R4" s="384"/>
    </row>
    <row r="5" spans="1:18" ht="20.100000000000001" customHeight="1">
      <c r="A5" s="387" t="s">
        <v>283</v>
      </c>
      <c r="B5" s="760"/>
      <c r="C5" s="760"/>
      <c r="D5" s="760"/>
      <c r="E5" s="760"/>
      <c r="F5" s="730" t="s">
        <v>284</v>
      </c>
      <c r="G5" s="730"/>
      <c r="H5" s="760"/>
      <c r="I5" s="760"/>
      <c r="J5" s="760"/>
      <c r="K5" s="760"/>
      <c r="R5" s="384"/>
    </row>
    <row r="6" spans="1:18" ht="20.100000000000001" customHeight="1">
      <c r="A6" s="387" t="s">
        <v>285</v>
      </c>
      <c r="B6" s="760"/>
      <c r="C6" s="760"/>
      <c r="D6" s="760"/>
      <c r="E6" s="760"/>
      <c r="F6" s="730"/>
      <c r="G6" s="730"/>
      <c r="H6" s="760"/>
      <c r="I6" s="760"/>
      <c r="J6" s="760"/>
      <c r="K6" s="760"/>
      <c r="R6" s="384"/>
    </row>
    <row r="7" spans="1:18" ht="20.100000000000001" customHeight="1" thickBot="1">
      <c r="A7" s="388" t="s">
        <v>286</v>
      </c>
      <c r="B7" s="726"/>
      <c r="C7" s="726"/>
      <c r="D7" s="726"/>
      <c r="E7" s="726"/>
      <c r="F7" s="737" t="s">
        <v>287</v>
      </c>
      <c r="G7" s="737"/>
      <c r="H7" s="726"/>
      <c r="I7" s="726"/>
      <c r="J7" s="726"/>
      <c r="K7" s="726"/>
      <c r="R7" s="384"/>
    </row>
    <row r="8" spans="1:18" ht="36.950000000000003" customHeight="1" thickBot="1">
      <c r="A8" s="389" t="s">
        <v>288</v>
      </c>
      <c r="B8" s="738"/>
      <c r="C8" s="738"/>
      <c r="D8" s="738"/>
      <c r="E8" s="738"/>
      <c r="F8" s="738"/>
      <c r="G8" s="738"/>
      <c r="H8" s="738"/>
      <c r="I8" s="738"/>
      <c r="J8" s="738"/>
      <c r="K8" s="739"/>
      <c r="R8" s="384"/>
    </row>
    <row r="9" spans="1:18" ht="18" customHeight="1" thickBot="1">
      <c r="A9" s="390"/>
      <c r="I9" s="391"/>
      <c r="J9" s="391"/>
      <c r="K9" s="391"/>
      <c r="R9" s="384"/>
    </row>
    <row r="10" spans="1:18" ht="18" customHeight="1" thickTop="1">
      <c r="A10" s="740" t="s">
        <v>289</v>
      </c>
      <c r="B10" s="741"/>
      <c r="C10" s="741"/>
      <c r="D10" s="742"/>
      <c r="E10" s="742"/>
      <c r="F10" s="743"/>
      <c r="H10" s="744" t="s">
        <v>314</v>
      </c>
      <c r="I10" s="745"/>
      <c r="J10" s="746"/>
      <c r="K10" s="747"/>
      <c r="R10" s="384"/>
    </row>
    <row r="11" spans="1:18" ht="18" customHeight="1" thickBot="1">
      <c r="A11" s="751" t="s">
        <v>290</v>
      </c>
      <c r="B11" s="752"/>
      <c r="C11" s="752"/>
      <c r="D11" s="753"/>
      <c r="E11" s="753"/>
      <c r="F11" s="754"/>
      <c r="H11" s="755" t="s">
        <v>291</v>
      </c>
      <c r="I11" s="756"/>
      <c r="J11" s="757"/>
      <c r="K11" s="758"/>
      <c r="R11" s="384"/>
    </row>
    <row r="12" spans="1:18" ht="18" customHeight="1" thickTop="1">
      <c r="A12" s="390"/>
      <c r="I12" s="391"/>
      <c r="J12" s="391"/>
      <c r="K12" s="391"/>
      <c r="R12" s="384"/>
    </row>
    <row r="13" spans="1:18" ht="21" customHeight="1">
      <c r="A13" s="748" t="s">
        <v>332</v>
      </c>
      <c r="B13" s="749"/>
      <c r="C13" s="750"/>
      <c r="D13" s="734"/>
      <c r="E13" s="735"/>
      <c r="F13" s="736"/>
      <c r="I13" s="391"/>
      <c r="J13" s="391"/>
      <c r="K13" s="391"/>
      <c r="R13" s="384"/>
    </row>
    <row r="14" spans="1:18" ht="18" customHeight="1">
      <c r="A14" s="390"/>
      <c r="I14" s="391"/>
      <c r="J14" s="391"/>
      <c r="K14" s="391"/>
      <c r="R14" s="384"/>
    </row>
    <row r="15" spans="1:18" ht="24.95" customHeight="1">
      <c r="A15" s="721" t="s">
        <v>292</v>
      </c>
      <c r="B15" s="723"/>
      <c r="C15" s="391"/>
      <c r="D15" s="391"/>
      <c r="E15" s="391"/>
      <c r="F15" s="391"/>
      <c r="G15" s="391"/>
      <c r="H15" s="391"/>
      <c r="I15" s="391"/>
      <c r="J15" s="391"/>
      <c r="K15" s="391"/>
      <c r="R15" s="384"/>
    </row>
    <row r="16" spans="1:18" ht="84.95" customHeight="1">
      <c r="A16" s="718"/>
      <c r="B16" s="719"/>
      <c r="C16" s="719"/>
      <c r="D16" s="719"/>
      <c r="E16" s="719"/>
      <c r="F16" s="719"/>
      <c r="G16" s="719"/>
      <c r="H16" s="719"/>
      <c r="I16" s="719"/>
      <c r="J16" s="719"/>
      <c r="K16" s="720"/>
      <c r="R16" s="384"/>
    </row>
    <row r="17" spans="1:18" ht="17.100000000000001" customHeight="1">
      <c r="A17" s="391"/>
      <c r="B17" s="391"/>
      <c r="C17" s="391"/>
      <c r="D17" s="391"/>
      <c r="E17" s="391"/>
      <c r="F17" s="391"/>
      <c r="G17" s="391"/>
      <c r="H17" s="391"/>
      <c r="I17" s="391"/>
      <c r="J17" s="391"/>
      <c r="K17" s="391"/>
      <c r="R17" s="384"/>
    </row>
    <row r="18" spans="1:18" ht="24.95" customHeight="1">
      <c r="A18" s="721" t="s">
        <v>293</v>
      </c>
      <c r="B18" s="723"/>
      <c r="C18" s="391"/>
      <c r="D18" s="391"/>
      <c r="E18" s="391"/>
      <c r="F18" s="391"/>
      <c r="G18" s="391"/>
      <c r="H18" s="391"/>
      <c r="I18" s="391"/>
      <c r="J18" s="391"/>
      <c r="K18" s="391"/>
      <c r="R18" s="384"/>
    </row>
    <row r="19" spans="1:18" ht="84.95" customHeight="1">
      <c r="A19" s="718"/>
      <c r="B19" s="719"/>
      <c r="C19" s="719"/>
      <c r="D19" s="719"/>
      <c r="E19" s="719"/>
      <c r="F19" s="719"/>
      <c r="G19" s="719"/>
      <c r="H19" s="719"/>
      <c r="I19" s="719"/>
      <c r="J19" s="719"/>
      <c r="K19" s="720"/>
      <c r="R19" s="384"/>
    </row>
    <row r="20" spans="1:18" ht="17.45" customHeight="1">
      <c r="A20" s="391"/>
      <c r="B20" s="391"/>
      <c r="C20" s="391"/>
      <c r="D20" s="391"/>
      <c r="E20" s="391"/>
      <c r="F20" s="391"/>
      <c r="G20" s="391"/>
      <c r="H20" s="391"/>
      <c r="I20" s="391"/>
      <c r="J20" s="391"/>
      <c r="K20" s="391"/>
      <c r="R20" s="384"/>
    </row>
    <row r="21" spans="1:18" ht="24.95" customHeight="1">
      <c r="A21" s="721" t="s">
        <v>294</v>
      </c>
      <c r="B21" s="722"/>
      <c r="C21" s="722"/>
      <c r="D21" s="723"/>
      <c r="E21" s="391"/>
      <c r="F21" s="391"/>
      <c r="G21" s="391"/>
      <c r="H21" s="391"/>
      <c r="I21" s="391"/>
      <c r="J21" s="391"/>
      <c r="K21" s="391"/>
      <c r="R21" s="384"/>
    </row>
    <row r="22" spans="1:18" ht="50.1" customHeight="1">
      <c r="A22" s="718"/>
      <c r="B22" s="719"/>
      <c r="C22" s="719"/>
      <c r="D22" s="719"/>
      <c r="E22" s="719"/>
      <c r="F22" s="719"/>
      <c r="G22" s="719"/>
      <c r="H22" s="719"/>
      <c r="I22" s="719"/>
      <c r="J22" s="719"/>
      <c r="K22" s="720"/>
      <c r="R22" s="384"/>
    </row>
    <row r="23" spans="1:18" ht="22.9" customHeight="1">
      <c r="A23" s="391"/>
      <c r="B23" s="391"/>
      <c r="C23" s="391"/>
      <c r="D23" s="391"/>
      <c r="E23" s="391"/>
      <c r="F23" s="391"/>
      <c r="G23" s="391"/>
      <c r="H23" s="391"/>
      <c r="I23" s="391"/>
      <c r="J23" s="391"/>
      <c r="K23" s="391"/>
      <c r="R23" s="384"/>
    </row>
    <row r="24" spans="1:18" ht="24.95" customHeight="1">
      <c r="A24" s="387" t="s">
        <v>295</v>
      </c>
      <c r="B24" s="391"/>
      <c r="C24" s="391"/>
      <c r="D24" s="391"/>
      <c r="E24" s="391"/>
      <c r="F24" s="391"/>
      <c r="G24" s="391"/>
      <c r="H24" s="391"/>
      <c r="I24" s="391"/>
      <c r="J24" s="391"/>
      <c r="K24" s="391"/>
      <c r="R24" s="384"/>
    </row>
    <row r="25" spans="1:18" ht="33.75" customHeight="1">
      <c r="A25" s="734"/>
      <c r="B25" s="735"/>
      <c r="C25" s="736"/>
      <c r="D25" s="391"/>
      <c r="E25" s="734"/>
      <c r="F25" s="735"/>
      <c r="G25" s="735"/>
      <c r="H25" s="735"/>
      <c r="I25" s="735"/>
      <c r="J25" s="735"/>
      <c r="K25" s="736"/>
      <c r="R25" s="384"/>
    </row>
    <row r="26" spans="1:18" ht="22.9" customHeight="1">
      <c r="A26" s="391"/>
      <c r="B26" s="391"/>
      <c r="C26" s="391"/>
      <c r="D26" s="391"/>
      <c r="E26" s="391"/>
      <c r="F26" s="391"/>
      <c r="G26" s="391"/>
      <c r="H26" s="391"/>
      <c r="I26" s="391"/>
      <c r="J26" s="391"/>
      <c r="K26" s="391"/>
      <c r="R26" s="384"/>
    </row>
    <row r="27" spans="1:18" ht="24.95" customHeight="1">
      <c r="A27" s="708" t="s">
        <v>296</v>
      </c>
      <c r="B27" s="708"/>
      <c r="C27" s="391"/>
      <c r="D27" s="391"/>
      <c r="E27" s="391"/>
      <c r="F27" s="391"/>
      <c r="G27" s="391"/>
      <c r="H27" s="391"/>
      <c r="I27" s="391"/>
      <c r="J27" s="391"/>
      <c r="K27" s="386" t="s">
        <v>297</v>
      </c>
      <c r="R27" s="384"/>
    </row>
    <row r="28" spans="1:18">
      <c r="A28" s="730" t="s">
        <v>298</v>
      </c>
      <c r="B28" s="730"/>
      <c r="C28" s="731" t="s">
        <v>299</v>
      </c>
      <c r="D28" s="731"/>
      <c r="E28" s="392" t="s">
        <v>289</v>
      </c>
      <c r="F28" s="392" t="s">
        <v>300</v>
      </c>
      <c r="G28" s="731" t="s">
        <v>301</v>
      </c>
      <c r="H28" s="731"/>
      <c r="I28" s="392" t="s">
        <v>302</v>
      </c>
      <c r="J28" s="392" t="s">
        <v>303</v>
      </c>
      <c r="K28" s="392" t="s">
        <v>290</v>
      </c>
    </row>
    <row r="29" spans="1:18">
      <c r="A29" s="702"/>
      <c r="B29" s="703"/>
      <c r="C29" s="732"/>
      <c r="D29" s="733"/>
      <c r="E29" s="395"/>
      <c r="F29" s="395"/>
      <c r="G29" s="727"/>
      <c r="H29" s="727"/>
      <c r="I29" s="396"/>
      <c r="J29" s="396"/>
      <c r="K29" s="395">
        <f>E29-F29-G29-I29-J29</f>
        <v>0</v>
      </c>
    </row>
    <row r="30" spans="1:18">
      <c r="A30" s="704"/>
      <c r="B30" s="705"/>
      <c r="C30" s="728"/>
      <c r="D30" s="729"/>
      <c r="E30" s="397"/>
      <c r="F30" s="397"/>
      <c r="G30" s="725"/>
      <c r="H30" s="725"/>
      <c r="I30" s="398"/>
      <c r="J30" s="398"/>
      <c r="K30" s="397">
        <f t="shared" ref="K30:K38" si="0">E30-F30-G30-I30-J30</f>
        <v>0</v>
      </c>
    </row>
    <row r="31" spans="1:18">
      <c r="A31" s="702"/>
      <c r="B31" s="703"/>
      <c r="C31" s="726"/>
      <c r="D31" s="726"/>
      <c r="E31" s="404"/>
      <c r="F31" s="404"/>
      <c r="G31" s="727"/>
      <c r="H31" s="727"/>
      <c r="I31" s="396"/>
      <c r="J31" s="396"/>
      <c r="K31" s="404">
        <f t="shared" si="0"/>
        <v>0</v>
      </c>
    </row>
    <row r="32" spans="1:18">
      <c r="A32" s="704"/>
      <c r="B32" s="705"/>
      <c r="C32" s="724"/>
      <c r="D32" s="724"/>
      <c r="E32" s="403"/>
      <c r="F32" s="403"/>
      <c r="G32" s="725"/>
      <c r="H32" s="725"/>
      <c r="I32" s="398"/>
      <c r="J32" s="398"/>
      <c r="K32" s="403">
        <f t="shared" si="0"/>
        <v>0</v>
      </c>
    </row>
    <row r="33" spans="1:11">
      <c r="A33" s="702"/>
      <c r="B33" s="703"/>
      <c r="C33" s="726"/>
      <c r="D33" s="726"/>
      <c r="E33" s="404"/>
      <c r="F33" s="404"/>
      <c r="G33" s="727"/>
      <c r="H33" s="727"/>
      <c r="I33" s="396"/>
      <c r="J33" s="396"/>
      <c r="K33" s="404">
        <f t="shared" si="0"/>
        <v>0</v>
      </c>
    </row>
    <row r="34" spans="1:11">
      <c r="A34" s="704"/>
      <c r="B34" s="705"/>
      <c r="C34" s="724"/>
      <c r="D34" s="724"/>
      <c r="E34" s="403"/>
      <c r="F34" s="403"/>
      <c r="G34" s="725"/>
      <c r="H34" s="725"/>
      <c r="I34" s="398"/>
      <c r="J34" s="398"/>
      <c r="K34" s="403">
        <f t="shared" si="0"/>
        <v>0</v>
      </c>
    </row>
    <row r="35" spans="1:11">
      <c r="A35" s="702"/>
      <c r="B35" s="703"/>
      <c r="C35" s="726"/>
      <c r="D35" s="726"/>
      <c r="E35" s="404"/>
      <c r="F35" s="404"/>
      <c r="G35" s="727"/>
      <c r="H35" s="727"/>
      <c r="I35" s="396"/>
      <c r="J35" s="396"/>
      <c r="K35" s="404">
        <f t="shared" si="0"/>
        <v>0</v>
      </c>
    </row>
    <row r="36" spans="1:11">
      <c r="A36" s="704"/>
      <c r="B36" s="705"/>
      <c r="C36" s="724"/>
      <c r="D36" s="724"/>
      <c r="E36" s="403"/>
      <c r="F36" s="403"/>
      <c r="G36" s="725"/>
      <c r="H36" s="725"/>
      <c r="I36" s="398"/>
      <c r="J36" s="398"/>
      <c r="K36" s="403">
        <f t="shared" si="0"/>
        <v>0</v>
      </c>
    </row>
    <row r="37" spans="1:11">
      <c r="A37" s="702"/>
      <c r="B37" s="703"/>
      <c r="C37" s="726"/>
      <c r="D37" s="726"/>
      <c r="E37" s="404"/>
      <c r="F37" s="404"/>
      <c r="G37" s="727"/>
      <c r="H37" s="727"/>
      <c r="I37" s="396"/>
      <c r="J37" s="396"/>
      <c r="K37" s="404">
        <f t="shared" si="0"/>
        <v>0</v>
      </c>
    </row>
    <row r="38" spans="1:11">
      <c r="A38" s="704"/>
      <c r="B38" s="705"/>
      <c r="C38" s="724"/>
      <c r="D38" s="724"/>
      <c r="E38" s="403"/>
      <c r="F38" s="403"/>
      <c r="G38" s="725"/>
      <c r="H38" s="725"/>
      <c r="I38" s="398"/>
      <c r="J38" s="398"/>
      <c r="K38" s="403">
        <f t="shared" si="0"/>
        <v>0</v>
      </c>
    </row>
    <row r="39" spans="1:11">
      <c r="A39" s="706" t="s">
        <v>167</v>
      </c>
      <c r="B39" s="706"/>
      <c r="C39" s="706"/>
      <c r="D39" s="706"/>
      <c r="E39" s="399">
        <f t="shared" ref="E39:K39" si="1">SUMIF($L$29:$L$38,$L$29,E29:E38)</f>
        <v>0</v>
      </c>
      <c r="F39" s="399">
        <f t="shared" si="1"/>
        <v>0</v>
      </c>
      <c r="G39" s="711">
        <f t="shared" si="1"/>
        <v>0</v>
      </c>
      <c r="H39" s="711">
        <f t="shared" si="1"/>
        <v>0</v>
      </c>
      <c r="I39" s="400">
        <f t="shared" si="1"/>
        <v>0</v>
      </c>
      <c r="J39" s="400">
        <f t="shared" si="1"/>
        <v>0</v>
      </c>
      <c r="K39" s="399">
        <f t="shared" si="1"/>
        <v>0</v>
      </c>
    </row>
    <row r="40" spans="1:11">
      <c r="A40" s="706"/>
      <c r="B40" s="706"/>
      <c r="C40" s="706"/>
      <c r="D40" s="706"/>
      <c r="E40" s="401">
        <f t="shared" ref="E40:K40" si="2">SUMIF($L$29:$L$38,$L$30,E29:E38)</f>
        <v>0</v>
      </c>
      <c r="F40" s="401">
        <f t="shared" si="2"/>
        <v>0</v>
      </c>
      <c r="G40" s="707">
        <f t="shared" si="2"/>
        <v>0</v>
      </c>
      <c r="H40" s="707">
        <f t="shared" si="2"/>
        <v>0</v>
      </c>
      <c r="I40" s="402">
        <f t="shared" si="2"/>
        <v>0</v>
      </c>
      <c r="J40" s="402">
        <f t="shared" si="2"/>
        <v>0</v>
      </c>
      <c r="K40" s="401">
        <f t="shared" si="2"/>
        <v>0</v>
      </c>
    </row>
    <row r="41" spans="1:11" ht="22.9" customHeight="1"/>
    <row r="42" spans="1:11" ht="21" customHeight="1"/>
    <row r="43" spans="1:11" ht="15" customHeight="1">
      <c r="A43" s="708" t="s">
        <v>304</v>
      </c>
      <c r="B43" s="708"/>
      <c r="C43" s="708"/>
      <c r="D43" s="708"/>
    </row>
    <row r="44" spans="1:11">
      <c r="A44" s="709" t="s">
        <v>281</v>
      </c>
      <c r="B44" s="709"/>
      <c r="C44" s="709"/>
      <c r="D44" s="709"/>
      <c r="E44" s="393" t="s">
        <v>289</v>
      </c>
      <c r="F44" s="393" t="s">
        <v>300</v>
      </c>
      <c r="G44" s="710" t="s">
        <v>301</v>
      </c>
      <c r="H44" s="710"/>
      <c r="I44" s="393" t="s">
        <v>302</v>
      </c>
      <c r="J44" s="393" t="s">
        <v>303</v>
      </c>
      <c r="K44" s="393" t="s">
        <v>290</v>
      </c>
    </row>
    <row r="45" spans="1:11">
      <c r="A45" s="699" t="s">
        <v>378</v>
      </c>
      <c r="B45" s="700"/>
      <c r="C45" s="700"/>
      <c r="D45" s="701"/>
      <c r="E45" s="394"/>
      <c r="F45" s="394"/>
      <c r="G45" s="697"/>
      <c r="H45" s="698"/>
      <c r="I45" s="394"/>
      <c r="J45" s="394"/>
      <c r="K45" s="394">
        <f>E45-F45-G45-I45-J45</f>
        <v>0</v>
      </c>
    </row>
    <row r="46" spans="1:11">
      <c r="A46" s="699" t="s">
        <v>379</v>
      </c>
      <c r="B46" s="700"/>
      <c r="C46" s="700"/>
      <c r="D46" s="701"/>
      <c r="E46" s="394"/>
      <c r="F46" s="394"/>
      <c r="G46" s="697"/>
      <c r="H46" s="698"/>
      <c r="I46" s="394"/>
      <c r="J46" s="394"/>
      <c r="K46" s="394">
        <f t="shared" ref="K46:K52" si="3">E46-F46-G46-I46-J46</f>
        <v>0</v>
      </c>
    </row>
    <row r="47" spans="1:11">
      <c r="A47" s="712" t="s">
        <v>380</v>
      </c>
      <c r="B47" s="712"/>
      <c r="C47" s="712"/>
      <c r="D47" s="712"/>
      <c r="E47" s="394"/>
      <c r="F47" s="394"/>
      <c r="G47" s="713"/>
      <c r="H47" s="713"/>
      <c r="I47" s="394"/>
      <c r="J47" s="394"/>
      <c r="K47" s="394">
        <f t="shared" si="3"/>
        <v>0</v>
      </c>
    </row>
    <row r="48" spans="1:11">
      <c r="A48" s="714" t="s">
        <v>381</v>
      </c>
      <c r="B48" s="714"/>
      <c r="C48" s="714"/>
      <c r="D48" s="714"/>
      <c r="E48" s="428"/>
      <c r="F48" s="428"/>
      <c r="G48" s="715"/>
      <c r="H48" s="715"/>
      <c r="I48" s="428"/>
      <c r="J48" s="428"/>
      <c r="K48" s="428">
        <f t="shared" si="3"/>
        <v>0</v>
      </c>
    </row>
    <row r="49" spans="1:11">
      <c r="A49" s="716" t="s">
        <v>382</v>
      </c>
      <c r="B49" s="716"/>
      <c r="C49" s="716"/>
      <c r="D49" s="716"/>
      <c r="E49" s="427"/>
      <c r="F49" s="427"/>
      <c r="G49" s="717"/>
      <c r="H49" s="717"/>
      <c r="I49" s="427"/>
      <c r="J49" s="427"/>
      <c r="K49" s="427">
        <f t="shared" si="3"/>
        <v>0</v>
      </c>
    </row>
    <row r="50" spans="1:11">
      <c r="A50" s="712" t="s">
        <v>305</v>
      </c>
      <c r="B50" s="712"/>
      <c r="C50" s="712"/>
      <c r="D50" s="712"/>
      <c r="E50" s="394"/>
      <c r="F50" s="394"/>
      <c r="G50" s="713"/>
      <c r="H50" s="713"/>
      <c r="I50" s="394"/>
      <c r="J50" s="394"/>
      <c r="K50" s="394">
        <f t="shared" si="3"/>
        <v>0</v>
      </c>
    </row>
    <row r="51" spans="1:11">
      <c r="A51" s="712" t="s">
        <v>383</v>
      </c>
      <c r="B51" s="712"/>
      <c r="C51" s="712"/>
      <c r="D51" s="712"/>
      <c r="E51" s="394"/>
      <c r="F51" s="394"/>
      <c r="G51" s="713"/>
      <c r="H51" s="713"/>
      <c r="I51" s="394"/>
      <c r="J51" s="394"/>
      <c r="K51" s="394">
        <f t="shared" si="3"/>
        <v>0</v>
      </c>
    </row>
    <row r="52" spans="1:11">
      <c r="A52" s="712" t="s">
        <v>384</v>
      </c>
      <c r="B52" s="712"/>
      <c r="C52" s="712"/>
      <c r="D52" s="712"/>
      <c r="E52" s="394"/>
      <c r="F52" s="394"/>
      <c r="G52" s="713"/>
      <c r="H52" s="713"/>
      <c r="I52" s="394"/>
      <c r="J52" s="394"/>
      <c r="K52" s="394">
        <f t="shared" si="3"/>
        <v>0</v>
      </c>
    </row>
    <row r="54" spans="1:11" ht="15" customHeight="1">
      <c r="A54" s="699" t="s">
        <v>306</v>
      </c>
      <c r="B54" s="700"/>
      <c r="C54" s="700"/>
      <c r="D54" s="701"/>
      <c r="E54" s="394"/>
      <c r="F54" s="394"/>
      <c r="G54" s="697"/>
      <c r="H54" s="698"/>
      <c r="I54" s="394"/>
      <c r="J54" s="394"/>
      <c r="K54" s="394">
        <f t="shared" ref="K54" si="4">E54-F54-G54-I54-J54</f>
        <v>0</v>
      </c>
    </row>
    <row r="55" spans="1:11" ht="15" customHeight="1">
      <c r="A55" s="712" t="s">
        <v>330</v>
      </c>
      <c r="B55" s="712"/>
      <c r="C55" s="712"/>
      <c r="D55" s="712"/>
      <c r="E55" s="410"/>
      <c r="F55" s="410"/>
      <c r="G55" s="713"/>
      <c r="H55" s="713"/>
      <c r="I55" s="410"/>
      <c r="J55" s="410"/>
      <c r="K55" s="410">
        <f t="shared" ref="K55" si="5">E55-F55-G55-I55-J55</f>
        <v>0</v>
      </c>
    </row>
    <row r="56" spans="1:11" ht="21" customHeight="1"/>
    <row r="57" spans="1:11">
      <c r="A57" s="721" t="s">
        <v>307</v>
      </c>
      <c r="B57" s="722"/>
      <c r="C57" s="722"/>
      <c r="D57" s="723"/>
    </row>
    <row r="58" spans="1:11" ht="37.5" customHeight="1">
      <c r="A58" s="718"/>
      <c r="B58" s="719"/>
      <c r="C58" s="719"/>
      <c r="D58" s="719"/>
      <c r="E58" s="719"/>
      <c r="F58" s="719"/>
      <c r="G58" s="719"/>
      <c r="H58" s="719"/>
      <c r="I58" s="719"/>
      <c r="J58" s="719"/>
      <c r="K58" s="720"/>
    </row>
    <row r="59" spans="1:11" ht="21" customHeight="1"/>
    <row r="60" spans="1:11">
      <c r="A60" s="721" t="s">
        <v>308</v>
      </c>
      <c r="B60" s="723"/>
    </row>
    <row r="61" spans="1:11" ht="37.5" customHeight="1">
      <c r="A61" s="718"/>
      <c r="B61" s="719"/>
      <c r="C61" s="719"/>
      <c r="D61" s="719"/>
      <c r="E61" s="719"/>
      <c r="F61" s="719"/>
      <c r="G61" s="719"/>
      <c r="H61" s="719"/>
      <c r="I61" s="719"/>
      <c r="J61" s="719"/>
      <c r="K61" s="720"/>
    </row>
    <row r="62" spans="1:11" ht="21" customHeight="1"/>
    <row r="63" spans="1:11">
      <c r="A63" s="721" t="s">
        <v>385</v>
      </c>
      <c r="B63" s="722"/>
      <c r="C63" s="722"/>
      <c r="D63" s="722"/>
      <c r="E63" s="723"/>
    </row>
    <row r="64" spans="1:11" ht="37.5" customHeight="1">
      <c r="A64" s="718"/>
      <c r="B64" s="719"/>
      <c r="C64" s="719"/>
      <c r="D64" s="719"/>
      <c r="E64" s="719"/>
      <c r="F64" s="719"/>
      <c r="G64" s="719"/>
      <c r="H64" s="719"/>
      <c r="I64" s="719"/>
      <c r="J64" s="719"/>
      <c r="K64" s="720"/>
    </row>
    <row r="65" spans="1:11" ht="21" customHeight="1"/>
    <row r="66" spans="1:11">
      <c r="A66" s="721" t="s">
        <v>309</v>
      </c>
      <c r="B66" s="723"/>
    </row>
    <row r="67" spans="1:11" ht="37.5" customHeight="1">
      <c r="A67" s="718"/>
      <c r="B67" s="719"/>
      <c r="C67" s="719"/>
      <c r="D67" s="719"/>
      <c r="E67" s="719"/>
      <c r="F67" s="719"/>
      <c r="G67" s="719"/>
      <c r="H67" s="719"/>
      <c r="I67" s="719"/>
      <c r="J67" s="719"/>
      <c r="K67" s="720"/>
    </row>
    <row r="68" spans="1:11" ht="10.15" customHeight="1">
      <c r="A68" s="405"/>
      <c r="B68" s="405"/>
      <c r="C68" s="405"/>
      <c r="D68" s="405"/>
      <c r="E68" s="405"/>
      <c r="F68" s="405"/>
      <c r="G68" s="405"/>
      <c r="H68" s="405"/>
      <c r="I68" s="405"/>
      <c r="J68" s="405"/>
      <c r="K68" s="405"/>
    </row>
    <row r="69" spans="1:11">
      <c r="A69" s="405" t="s">
        <v>311</v>
      </c>
      <c r="B69" s="405"/>
      <c r="C69" s="405"/>
      <c r="D69" s="405"/>
      <c r="E69" s="405"/>
      <c r="F69" s="405"/>
      <c r="G69" s="405"/>
      <c r="H69" s="405"/>
      <c r="I69" s="405"/>
      <c r="J69" s="405"/>
      <c r="K69" s="405"/>
    </row>
    <row r="70" spans="1:11" s="198" customFormat="1">
      <c r="A70" s="406" t="s">
        <v>340</v>
      </c>
      <c r="B70" s="360"/>
      <c r="C70" s="229"/>
      <c r="F70" s="382"/>
      <c r="G70" s="382"/>
      <c r="H70" s="227"/>
    </row>
    <row r="71" spans="1:11" ht="6.75" customHeight="1"/>
  </sheetData>
  <mergeCells count="93">
    <mergeCell ref="A2:K2"/>
    <mergeCell ref="B4:E4"/>
    <mergeCell ref="F4:G4"/>
    <mergeCell ref="H4:K4"/>
    <mergeCell ref="B5:E5"/>
    <mergeCell ref="F5:G6"/>
    <mergeCell ref="H5:K6"/>
    <mergeCell ref="B6:E6"/>
    <mergeCell ref="A15:B15"/>
    <mergeCell ref="A16:K16"/>
    <mergeCell ref="B7:E7"/>
    <mergeCell ref="F7:G7"/>
    <mergeCell ref="H7:K7"/>
    <mergeCell ref="B8:K8"/>
    <mergeCell ref="A10:C10"/>
    <mergeCell ref="D10:F10"/>
    <mergeCell ref="H10:I10"/>
    <mergeCell ref="J10:K10"/>
    <mergeCell ref="A13:C13"/>
    <mergeCell ref="D13:F13"/>
    <mergeCell ref="A11:C11"/>
    <mergeCell ref="D11:F11"/>
    <mergeCell ref="H11:I11"/>
    <mergeCell ref="J11:K11"/>
    <mergeCell ref="A18:B18"/>
    <mergeCell ref="A19:K19"/>
    <mergeCell ref="A21:D21"/>
    <mergeCell ref="A22:K22"/>
    <mergeCell ref="A25:C25"/>
    <mergeCell ref="E25:K25"/>
    <mergeCell ref="A27:B27"/>
    <mergeCell ref="A28:B28"/>
    <mergeCell ref="C28:D28"/>
    <mergeCell ref="G28:H28"/>
    <mergeCell ref="C29:D29"/>
    <mergeCell ref="G29:H29"/>
    <mergeCell ref="C30:D30"/>
    <mergeCell ref="G30:H30"/>
    <mergeCell ref="C31:D31"/>
    <mergeCell ref="G31:H31"/>
    <mergeCell ref="A29:B30"/>
    <mergeCell ref="C34:D34"/>
    <mergeCell ref="G34:H34"/>
    <mergeCell ref="C35:D35"/>
    <mergeCell ref="G35:H35"/>
    <mergeCell ref="C32:D32"/>
    <mergeCell ref="G32:H32"/>
    <mergeCell ref="C33:D33"/>
    <mergeCell ref="G33:H33"/>
    <mergeCell ref="C38:D38"/>
    <mergeCell ref="G38:H38"/>
    <mergeCell ref="C36:D36"/>
    <mergeCell ref="G36:H36"/>
    <mergeCell ref="C37:D37"/>
    <mergeCell ref="G37:H37"/>
    <mergeCell ref="A57:D57"/>
    <mergeCell ref="A58:K58"/>
    <mergeCell ref="A55:D55"/>
    <mergeCell ref="G55:H55"/>
    <mergeCell ref="A60:B60"/>
    <mergeCell ref="A61:K61"/>
    <mergeCell ref="A63:E63"/>
    <mergeCell ref="A64:K64"/>
    <mergeCell ref="A66:B66"/>
    <mergeCell ref="A67:K67"/>
    <mergeCell ref="A47:D47"/>
    <mergeCell ref="G47:H47"/>
    <mergeCell ref="A48:D48"/>
    <mergeCell ref="G48:H48"/>
    <mergeCell ref="A49:D49"/>
    <mergeCell ref="G49:H49"/>
    <mergeCell ref="A50:D50"/>
    <mergeCell ref="G50:H50"/>
    <mergeCell ref="A51:D51"/>
    <mergeCell ref="G51:H51"/>
    <mergeCell ref="A52:D52"/>
    <mergeCell ref="G52:H52"/>
    <mergeCell ref="G54:H54"/>
    <mergeCell ref="A54:D54"/>
    <mergeCell ref="A31:B32"/>
    <mergeCell ref="A33:B34"/>
    <mergeCell ref="A39:D40"/>
    <mergeCell ref="G40:H40"/>
    <mergeCell ref="A35:B36"/>
    <mergeCell ref="A37:B38"/>
    <mergeCell ref="A43:D43"/>
    <mergeCell ref="A44:D44"/>
    <mergeCell ref="G44:H44"/>
    <mergeCell ref="A45:D45"/>
    <mergeCell ref="G45:H45"/>
    <mergeCell ref="A46:D46"/>
    <mergeCell ref="G46:H46"/>
    <mergeCell ref="G39:H39"/>
  </mergeCells>
  <phoneticPr fontId="4"/>
  <dataValidations count="2">
    <dataValidation type="list" allowBlank="1" showInputMessage="1" showErrorMessage="1" sqref="C29:D38" xr:uid="{DE61ADE6-3674-4AD3-A468-DA626CF7AF96}">
      <formula1>$M$4:$M$10</formula1>
    </dataValidation>
    <dataValidation type="list" allowBlank="1" showInputMessage="1" showErrorMessage="1" sqref="D13:F13" xr:uid="{AA799462-41A0-47C1-B43C-9C5881EEF997}">
      <formula1>$M$12:$M$13</formula1>
    </dataValidation>
  </dataValidations>
  <printOptions horizontalCentered="1"/>
  <pageMargins left="0.59055118110236227" right="0.59055118110236227" top="0.74803149606299213" bottom="0.74803149606299213" header="0.31496062992125984" footer="0.31496062992125984"/>
  <pageSetup paperSize="9" scale="85" fitToHeight="0" orientation="portrait" r:id="rId1"/>
  <rowBreaks count="1" manualBreakCount="1">
    <brk id="3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B3EF3-A81A-4173-97C8-F884B1C2FF26}">
  <sheetPr>
    <pageSetUpPr fitToPage="1"/>
  </sheetPr>
  <dimension ref="A1:AH61"/>
  <sheetViews>
    <sheetView view="pageBreakPreview" zoomScaleNormal="100" zoomScaleSheetLayoutView="100" workbookViewId="0"/>
  </sheetViews>
  <sheetFormatPr defaultColWidth="9" defaultRowHeight="12"/>
  <cols>
    <col min="1" max="1" width="2.25" style="2" customWidth="1"/>
    <col min="2" max="2" width="2.75" style="2" customWidth="1"/>
    <col min="3" max="3" width="2.875" style="2" customWidth="1"/>
    <col min="4" max="4" width="12" style="2" customWidth="1"/>
    <col min="5" max="5" width="5.375" style="8" bestFit="1" customWidth="1"/>
    <col min="6" max="27" width="9.125" style="2" customWidth="1"/>
    <col min="28" max="28" width="1.125" style="2" customWidth="1"/>
    <col min="29" max="29" width="13.75" style="9" customWidth="1"/>
    <col min="30" max="30" width="3" style="2" bestFit="1" customWidth="1"/>
    <col min="31" max="34" width="11.125" style="9" customWidth="1"/>
    <col min="35" max="35" width="11.125" style="2" customWidth="1"/>
    <col min="36" max="16384" width="9" style="2"/>
  </cols>
  <sheetData>
    <row r="1" spans="1:29" ht="19.5">
      <c r="A1" s="1" t="s">
        <v>255</v>
      </c>
      <c r="AC1" s="17" t="s">
        <v>62</v>
      </c>
    </row>
    <row r="2" spans="1:29" ht="16.5">
      <c r="X2" s="3" t="s">
        <v>58</v>
      </c>
      <c r="Y2" s="444" t="s">
        <v>64</v>
      </c>
      <c r="Z2" s="444"/>
      <c r="AA2" s="444"/>
    </row>
    <row r="3" spans="1:29" ht="15.75" customHeight="1">
      <c r="B3" s="445"/>
      <c r="C3" s="445"/>
      <c r="D3" s="445"/>
      <c r="E3" s="4"/>
    </row>
    <row r="4" spans="1:29">
      <c r="AA4" s="3" t="s">
        <v>61</v>
      </c>
    </row>
    <row r="5" spans="1:29">
      <c r="B5" s="5"/>
      <c r="C5" s="6"/>
      <c r="D5" s="6"/>
      <c r="E5" s="49"/>
      <c r="F5" s="446" t="s">
        <v>15</v>
      </c>
      <c r="G5" s="446"/>
      <c r="H5" s="446"/>
      <c r="I5" s="446"/>
      <c r="J5" s="446"/>
      <c r="K5" s="447" t="s">
        <v>12</v>
      </c>
      <c r="L5" s="452" t="s">
        <v>16</v>
      </c>
      <c r="M5" s="453"/>
      <c r="N5" s="453"/>
      <c r="O5" s="453"/>
      <c r="P5" s="453"/>
      <c r="Q5" s="453"/>
      <c r="R5" s="453"/>
      <c r="S5" s="453"/>
      <c r="T5" s="453"/>
      <c r="U5" s="454"/>
      <c r="V5" s="447" t="s">
        <v>29</v>
      </c>
      <c r="W5" s="449"/>
      <c r="X5" s="449"/>
      <c r="Y5" s="449"/>
      <c r="Z5" s="449"/>
      <c r="AA5" s="450" t="s">
        <v>30</v>
      </c>
    </row>
    <row r="6" spans="1:29" ht="42" customHeight="1">
      <c r="B6" s="7"/>
      <c r="E6" s="50"/>
      <c r="F6" s="43" t="s">
        <v>10</v>
      </c>
      <c r="G6" s="43" t="s">
        <v>11</v>
      </c>
      <c r="H6" s="43" t="s">
        <v>18</v>
      </c>
      <c r="I6" s="43" t="s">
        <v>17</v>
      </c>
      <c r="J6" s="43" t="s">
        <v>19</v>
      </c>
      <c r="K6" s="448"/>
      <c r="L6" s="43" t="s">
        <v>20</v>
      </c>
      <c r="M6" s="43" t="s">
        <v>21</v>
      </c>
      <c r="N6" s="43" t="s">
        <v>22</v>
      </c>
      <c r="O6" s="43" t="s">
        <v>23</v>
      </c>
      <c r="P6" s="43" t="s">
        <v>25</v>
      </c>
      <c r="Q6" s="43" t="s">
        <v>24</v>
      </c>
      <c r="R6" s="43" t="s">
        <v>13</v>
      </c>
      <c r="S6" s="43" t="s">
        <v>32</v>
      </c>
      <c r="T6" s="43" t="s">
        <v>33</v>
      </c>
      <c r="U6" s="374" t="s">
        <v>254</v>
      </c>
      <c r="V6" s="448"/>
      <c r="W6" s="43" t="s">
        <v>14</v>
      </c>
      <c r="X6" s="43" t="s">
        <v>26</v>
      </c>
      <c r="Y6" s="43" t="s">
        <v>27</v>
      </c>
      <c r="Z6" s="43" t="s">
        <v>28</v>
      </c>
      <c r="AA6" s="451"/>
    </row>
    <row r="7" spans="1:29" ht="22.5" customHeight="1">
      <c r="B7" s="46" t="s">
        <v>9</v>
      </c>
      <c r="C7" s="47"/>
      <c r="D7" s="48"/>
      <c r="E7" s="137" t="s">
        <v>319</v>
      </c>
      <c r="F7" s="104">
        <f>SUM(F10,F13,F16,F19,F22,F25,F28,F31,F34,F37)</f>
        <v>0</v>
      </c>
      <c r="G7" s="104">
        <f t="shared" ref="G7:Z7" si="0">SUM(G10,G13,G16,G19,G22,G25,G28,G31,G34,G37)</f>
        <v>0</v>
      </c>
      <c r="H7" s="104">
        <f t="shared" si="0"/>
        <v>0</v>
      </c>
      <c r="I7" s="104">
        <f t="shared" si="0"/>
        <v>0</v>
      </c>
      <c r="J7" s="104">
        <f t="shared" si="0"/>
        <v>0</v>
      </c>
      <c r="K7" s="104">
        <f t="shared" ref="K7:K38" si="1">SUM(F7:J7)</f>
        <v>0</v>
      </c>
      <c r="L7" s="104">
        <f t="shared" si="0"/>
        <v>0</v>
      </c>
      <c r="M7" s="104">
        <f t="shared" si="0"/>
        <v>0</v>
      </c>
      <c r="N7" s="104">
        <f t="shared" si="0"/>
        <v>0</v>
      </c>
      <c r="O7" s="104">
        <f t="shared" si="0"/>
        <v>0</v>
      </c>
      <c r="P7" s="104">
        <f t="shared" si="0"/>
        <v>0</v>
      </c>
      <c r="Q7" s="104">
        <f t="shared" si="0"/>
        <v>0</v>
      </c>
      <c r="R7" s="104">
        <f t="shared" si="0"/>
        <v>0</v>
      </c>
      <c r="S7" s="104">
        <f t="shared" si="0"/>
        <v>0</v>
      </c>
      <c r="T7" s="104">
        <f>SUM(T10,T13,T16,T19,T22,T25,T28,T31,T34,T37)</f>
        <v>0</v>
      </c>
      <c r="U7" s="104">
        <f>SUM(U10,U13,U16,U19,U22,U25,U28,U31,U34,U37)</f>
        <v>0</v>
      </c>
      <c r="V7" s="104">
        <f>K7-U7</f>
        <v>0</v>
      </c>
      <c r="W7" s="104">
        <f t="shared" si="0"/>
        <v>0</v>
      </c>
      <c r="X7" s="104">
        <f t="shared" si="0"/>
        <v>0</v>
      </c>
      <c r="Y7" s="104">
        <f t="shared" si="0"/>
        <v>0</v>
      </c>
      <c r="Z7" s="104">
        <f t="shared" si="0"/>
        <v>0</v>
      </c>
      <c r="AA7" s="105">
        <f>V7-W7-X7-Y7-Z7</f>
        <v>0</v>
      </c>
      <c r="AC7" s="18" t="s">
        <v>47</v>
      </c>
    </row>
    <row r="8" spans="1:29" ht="22.5" customHeight="1">
      <c r="B8" s="153"/>
      <c r="C8" s="154"/>
      <c r="D8" s="155"/>
      <c r="E8" s="137" t="s">
        <v>318</v>
      </c>
      <c r="F8" s="104">
        <f>SUM(F11,F14,F17,F20,F23,F26,F29,F32,F35,F38)</f>
        <v>0</v>
      </c>
      <c r="G8" s="104">
        <f t="shared" ref="G8:Z9" si="2">SUM(G11,G14,G17,G20,G23,G26,G29,G32,G35,G38)</f>
        <v>0</v>
      </c>
      <c r="H8" s="104">
        <f t="shared" si="2"/>
        <v>0</v>
      </c>
      <c r="I8" s="104">
        <f t="shared" si="2"/>
        <v>0</v>
      </c>
      <c r="J8" s="104">
        <f t="shared" si="2"/>
        <v>0</v>
      </c>
      <c r="K8" s="104">
        <f t="shared" si="1"/>
        <v>0</v>
      </c>
      <c r="L8" s="104">
        <f t="shared" si="2"/>
        <v>0</v>
      </c>
      <c r="M8" s="104">
        <f t="shared" si="2"/>
        <v>0</v>
      </c>
      <c r="N8" s="104">
        <f t="shared" si="2"/>
        <v>0</v>
      </c>
      <c r="O8" s="104">
        <f t="shared" si="2"/>
        <v>0</v>
      </c>
      <c r="P8" s="104">
        <f t="shared" si="2"/>
        <v>0</v>
      </c>
      <c r="Q8" s="104">
        <f t="shared" si="2"/>
        <v>0</v>
      </c>
      <c r="R8" s="104">
        <f t="shared" si="2"/>
        <v>0</v>
      </c>
      <c r="S8" s="104">
        <f t="shared" si="2"/>
        <v>0</v>
      </c>
      <c r="T8" s="104">
        <f t="shared" si="2"/>
        <v>0</v>
      </c>
      <c r="U8" s="104">
        <f>SUM(U11,U14,U17,U20,U23,U26,U29,U32,U35,U38)</f>
        <v>0</v>
      </c>
      <c r="V8" s="104">
        <f>K8-U8</f>
        <v>0</v>
      </c>
      <c r="W8" s="104">
        <f t="shared" si="2"/>
        <v>0</v>
      </c>
      <c r="X8" s="104">
        <f t="shared" si="2"/>
        <v>0</v>
      </c>
      <c r="Y8" s="149">
        <f t="shared" si="2"/>
        <v>0</v>
      </c>
      <c r="Z8" s="104">
        <f t="shared" si="2"/>
        <v>0</v>
      </c>
      <c r="AA8" s="105">
        <f t="shared" ref="AA8:AA59" si="3">V8-W8-X8-Y8-Z8</f>
        <v>0</v>
      </c>
      <c r="AC8" s="19" t="s">
        <v>51</v>
      </c>
    </row>
    <row r="9" spans="1:29" ht="22.5" customHeight="1" thickBot="1">
      <c r="B9" s="153"/>
      <c r="C9" s="154"/>
      <c r="D9" s="155"/>
      <c r="E9" s="162" t="s">
        <v>320</v>
      </c>
      <c r="F9" s="104">
        <f>SUM(F12,F15,F18,F21,F24,F27,F30,F33,F36,F39)</f>
        <v>0</v>
      </c>
      <c r="G9" s="104">
        <f t="shared" si="2"/>
        <v>0</v>
      </c>
      <c r="H9" s="104">
        <f t="shared" si="2"/>
        <v>0</v>
      </c>
      <c r="I9" s="104">
        <f t="shared" si="2"/>
        <v>0</v>
      </c>
      <c r="J9" s="104">
        <f t="shared" si="2"/>
        <v>0</v>
      </c>
      <c r="K9" s="104">
        <f t="shared" si="1"/>
        <v>0</v>
      </c>
      <c r="L9" s="104">
        <f t="shared" si="2"/>
        <v>0</v>
      </c>
      <c r="M9" s="104">
        <f t="shared" si="2"/>
        <v>0</v>
      </c>
      <c r="N9" s="104">
        <f t="shared" si="2"/>
        <v>0</v>
      </c>
      <c r="O9" s="104">
        <f t="shared" si="2"/>
        <v>0</v>
      </c>
      <c r="P9" s="104">
        <f t="shared" si="2"/>
        <v>0</v>
      </c>
      <c r="Q9" s="104">
        <f t="shared" si="2"/>
        <v>0</v>
      </c>
      <c r="R9" s="104">
        <f t="shared" si="2"/>
        <v>0</v>
      </c>
      <c r="S9" s="104">
        <f t="shared" si="2"/>
        <v>0</v>
      </c>
      <c r="T9" s="104">
        <f>SUM(T12,T15,T18,T21,T24,T27,T30,T33,T36,T39)</f>
        <v>0</v>
      </c>
      <c r="U9" s="104">
        <f>SUM(U12,U15,U18,U21,U24,U27,U30,U33,U36,U39)</f>
        <v>0</v>
      </c>
      <c r="V9" s="104">
        <f>K9-U9</f>
        <v>0</v>
      </c>
      <c r="W9" s="104">
        <f>SUM(W12,W15,W18,W21,W24,W27,W30,W33,W36,W39)</f>
        <v>0</v>
      </c>
      <c r="X9" s="104">
        <f t="shared" si="2"/>
        <v>0</v>
      </c>
      <c r="Y9" s="104">
        <f t="shared" si="2"/>
        <v>0</v>
      </c>
      <c r="Z9" s="104">
        <f t="shared" si="2"/>
        <v>0</v>
      </c>
      <c r="AA9" s="105">
        <f>V9-W9-X9-Y9-Z9</f>
        <v>0</v>
      </c>
      <c r="AC9" s="19"/>
    </row>
    <row r="10" spans="1:29" ht="22.5" customHeight="1" thickTop="1" thickBot="1">
      <c r="B10" s="42"/>
      <c r="C10" s="26" t="s">
        <v>3</v>
      </c>
      <c r="D10" s="34"/>
      <c r="E10" s="138" t="s">
        <v>319</v>
      </c>
      <c r="F10" s="139"/>
      <c r="G10" s="139"/>
      <c r="H10" s="139"/>
      <c r="I10" s="139"/>
      <c r="J10" s="139"/>
      <c r="K10" s="107">
        <f t="shared" si="1"/>
        <v>0</v>
      </c>
      <c r="L10" s="139"/>
      <c r="M10" s="139"/>
      <c r="N10" s="139"/>
      <c r="O10" s="139"/>
      <c r="P10" s="139"/>
      <c r="Q10" s="139"/>
      <c r="R10" s="139"/>
      <c r="S10" s="139"/>
      <c r="T10" s="139"/>
      <c r="U10" s="139">
        <f>SUM(L10:T10)</f>
        <v>0</v>
      </c>
      <c r="V10" s="107">
        <f>K10-U10</f>
        <v>0</v>
      </c>
      <c r="W10" s="139"/>
      <c r="X10" s="139"/>
      <c r="Y10" s="139"/>
      <c r="Z10" s="139"/>
      <c r="AA10" s="108">
        <f t="shared" si="3"/>
        <v>0</v>
      </c>
      <c r="AC10" s="20">
        <f>SUM(AC13,AC17,AC20)</f>
        <v>0</v>
      </c>
    </row>
    <row r="11" spans="1:29" ht="22.5" customHeight="1" thickTop="1">
      <c r="B11" s="42"/>
      <c r="C11" s="156"/>
      <c r="D11" s="157"/>
      <c r="E11" s="140" t="s">
        <v>318</v>
      </c>
      <c r="F11" s="141"/>
      <c r="G11" s="141"/>
      <c r="H11" s="141"/>
      <c r="I11" s="141"/>
      <c r="J11" s="141"/>
      <c r="K11" s="104">
        <f t="shared" si="1"/>
        <v>0</v>
      </c>
      <c r="L11" s="141"/>
      <c r="M11" s="141"/>
      <c r="N11" s="141"/>
      <c r="O11" s="141"/>
      <c r="P11" s="141"/>
      <c r="Q11" s="141"/>
      <c r="R11" s="141"/>
      <c r="S11" s="141"/>
      <c r="T11" s="141"/>
      <c r="U11" s="141">
        <f t="shared" ref="U11:U57" si="4">SUM(L11:T11)</f>
        <v>0</v>
      </c>
      <c r="V11" s="104">
        <f t="shared" ref="V11:V60" si="5">K11-U11</f>
        <v>0</v>
      </c>
      <c r="W11" s="141"/>
      <c r="X11" s="141"/>
      <c r="Y11" s="148"/>
      <c r="Z11" s="141"/>
      <c r="AA11" s="105">
        <f t="shared" si="3"/>
        <v>0</v>
      </c>
    </row>
    <row r="12" spans="1:29" ht="22.5" customHeight="1">
      <c r="B12" s="42"/>
      <c r="C12" s="156"/>
      <c r="D12" s="157"/>
      <c r="E12" s="140" t="s">
        <v>320</v>
      </c>
      <c r="F12" s="141">
        <f>F11-F10</f>
        <v>0</v>
      </c>
      <c r="G12" s="141">
        <f t="shared" ref="G12:J12" si="6">G11-G10</f>
        <v>0</v>
      </c>
      <c r="H12" s="141">
        <f t="shared" si="6"/>
        <v>0</v>
      </c>
      <c r="I12" s="141">
        <f t="shared" si="6"/>
        <v>0</v>
      </c>
      <c r="J12" s="141">
        <f t="shared" si="6"/>
        <v>0</v>
      </c>
      <c r="K12" s="104">
        <f t="shared" si="1"/>
        <v>0</v>
      </c>
      <c r="L12" s="141">
        <f t="shared" ref="L12:S12" si="7">L11-L10</f>
        <v>0</v>
      </c>
      <c r="M12" s="141">
        <f t="shared" si="7"/>
        <v>0</v>
      </c>
      <c r="N12" s="141">
        <f t="shared" si="7"/>
        <v>0</v>
      </c>
      <c r="O12" s="141">
        <f t="shared" si="7"/>
        <v>0</v>
      </c>
      <c r="P12" s="141">
        <f t="shared" si="7"/>
        <v>0</v>
      </c>
      <c r="Q12" s="141">
        <f t="shared" si="7"/>
        <v>0</v>
      </c>
      <c r="R12" s="141">
        <f t="shared" si="7"/>
        <v>0</v>
      </c>
      <c r="S12" s="141">
        <f t="shared" si="7"/>
        <v>0</v>
      </c>
      <c r="T12" s="141">
        <f>T11-T10</f>
        <v>0</v>
      </c>
      <c r="U12" s="141">
        <f>SUM(L12:T12)</f>
        <v>0</v>
      </c>
      <c r="V12" s="104">
        <f t="shared" si="5"/>
        <v>0</v>
      </c>
      <c r="W12" s="141">
        <f t="shared" ref="W12:Z12" si="8">W11-W10</f>
        <v>0</v>
      </c>
      <c r="X12" s="141">
        <f t="shared" si="8"/>
        <v>0</v>
      </c>
      <c r="Y12" s="141">
        <f t="shared" si="8"/>
        <v>0</v>
      </c>
      <c r="Z12" s="141">
        <f t="shared" si="8"/>
        <v>0</v>
      </c>
      <c r="AA12" s="105">
        <f t="shared" si="3"/>
        <v>0</v>
      </c>
      <c r="AC12" s="9" t="s">
        <v>48</v>
      </c>
    </row>
    <row r="13" spans="1:29" ht="22.5" customHeight="1">
      <c r="B13" s="42"/>
      <c r="C13" s="26" t="s">
        <v>4</v>
      </c>
      <c r="D13" s="34"/>
      <c r="E13" s="140" t="s">
        <v>319</v>
      </c>
      <c r="F13" s="141"/>
      <c r="G13" s="141"/>
      <c r="H13" s="141"/>
      <c r="I13" s="141"/>
      <c r="J13" s="141"/>
      <c r="K13" s="104">
        <f t="shared" si="1"/>
        <v>0</v>
      </c>
      <c r="L13" s="141"/>
      <c r="M13" s="141"/>
      <c r="N13" s="141"/>
      <c r="O13" s="141"/>
      <c r="P13" s="141"/>
      <c r="Q13" s="141"/>
      <c r="R13" s="141"/>
      <c r="S13" s="141"/>
      <c r="T13" s="141"/>
      <c r="U13" s="141">
        <f t="shared" si="4"/>
        <v>0</v>
      </c>
      <c r="V13" s="104">
        <f t="shared" si="5"/>
        <v>0</v>
      </c>
      <c r="W13" s="141"/>
      <c r="X13" s="141"/>
      <c r="Y13" s="141"/>
      <c r="Z13" s="141"/>
      <c r="AA13" s="105">
        <f t="shared" si="3"/>
        <v>0</v>
      </c>
      <c r="AC13" s="21"/>
    </row>
    <row r="14" spans="1:29" ht="22.5" customHeight="1">
      <c r="B14" s="42"/>
      <c r="C14" s="156"/>
      <c r="D14" s="157"/>
      <c r="E14" s="140" t="s">
        <v>318</v>
      </c>
      <c r="F14" s="141"/>
      <c r="G14" s="141"/>
      <c r="H14" s="141"/>
      <c r="I14" s="141"/>
      <c r="J14" s="141"/>
      <c r="K14" s="104">
        <f t="shared" si="1"/>
        <v>0</v>
      </c>
      <c r="L14" s="141"/>
      <c r="M14" s="141"/>
      <c r="N14" s="141"/>
      <c r="O14" s="141"/>
      <c r="P14" s="141"/>
      <c r="Q14" s="141"/>
      <c r="R14" s="141"/>
      <c r="S14" s="141"/>
      <c r="T14" s="141"/>
      <c r="U14" s="141">
        <f t="shared" si="4"/>
        <v>0</v>
      </c>
      <c r="V14" s="104">
        <f t="shared" si="5"/>
        <v>0</v>
      </c>
      <c r="W14" s="141"/>
      <c r="X14" s="141"/>
      <c r="Y14" s="148"/>
      <c r="Z14" s="141"/>
      <c r="AA14" s="105">
        <f t="shared" si="3"/>
        <v>0</v>
      </c>
      <c r="AC14" s="2"/>
    </row>
    <row r="15" spans="1:29" ht="22.5" customHeight="1">
      <c r="B15" s="42"/>
      <c r="C15" s="156"/>
      <c r="D15" s="157"/>
      <c r="E15" s="140" t="s">
        <v>320</v>
      </c>
      <c r="F15" s="141">
        <f>F14-F13</f>
        <v>0</v>
      </c>
      <c r="G15" s="141">
        <f>G14-G13</f>
        <v>0</v>
      </c>
      <c r="H15" s="141">
        <f>H14-H13</f>
        <v>0</v>
      </c>
      <c r="I15" s="141">
        <f>I14-I13</f>
        <v>0</v>
      </c>
      <c r="J15" s="141">
        <f>J14-J13</f>
        <v>0</v>
      </c>
      <c r="K15" s="104">
        <f t="shared" si="1"/>
        <v>0</v>
      </c>
      <c r="L15" s="141">
        <f t="shared" ref="L15:T15" si="9">L14-L13</f>
        <v>0</v>
      </c>
      <c r="M15" s="141">
        <f t="shared" si="9"/>
        <v>0</v>
      </c>
      <c r="N15" s="141">
        <f t="shared" si="9"/>
        <v>0</v>
      </c>
      <c r="O15" s="141">
        <f t="shared" si="9"/>
        <v>0</v>
      </c>
      <c r="P15" s="141">
        <f t="shared" si="9"/>
        <v>0</v>
      </c>
      <c r="Q15" s="141">
        <f t="shared" si="9"/>
        <v>0</v>
      </c>
      <c r="R15" s="141">
        <f t="shared" si="9"/>
        <v>0</v>
      </c>
      <c r="S15" s="141">
        <f t="shared" si="9"/>
        <v>0</v>
      </c>
      <c r="T15" s="141">
        <f t="shared" si="9"/>
        <v>0</v>
      </c>
      <c r="U15" s="141">
        <f t="shared" si="4"/>
        <v>0</v>
      </c>
      <c r="V15" s="104">
        <f t="shared" si="5"/>
        <v>0</v>
      </c>
      <c r="W15" s="141">
        <f>W14-W13</f>
        <v>0</v>
      </c>
      <c r="X15" s="141">
        <f>X14-X13</f>
        <v>0</v>
      </c>
      <c r="Y15" s="141">
        <f>Y14-Y13</f>
        <v>0</v>
      </c>
      <c r="Z15" s="141">
        <f>Z14-Z13</f>
        <v>0</v>
      </c>
      <c r="AA15" s="105">
        <f t="shared" si="3"/>
        <v>0</v>
      </c>
      <c r="AC15" s="9" t="s">
        <v>49</v>
      </c>
    </row>
    <row r="16" spans="1:29" ht="22.5" customHeight="1">
      <c r="B16" s="42"/>
      <c r="C16" s="26" t="s">
        <v>5</v>
      </c>
      <c r="D16" s="34"/>
      <c r="E16" s="140" t="s">
        <v>319</v>
      </c>
      <c r="F16" s="141"/>
      <c r="G16" s="141"/>
      <c r="H16" s="141"/>
      <c r="I16" s="141"/>
      <c r="J16" s="141"/>
      <c r="K16" s="104">
        <f t="shared" si="1"/>
        <v>0</v>
      </c>
      <c r="L16" s="141"/>
      <c r="M16" s="141"/>
      <c r="N16" s="141"/>
      <c r="O16" s="141"/>
      <c r="P16" s="141"/>
      <c r="Q16" s="141"/>
      <c r="R16" s="141"/>
      <c r="S16" s="141"/>
      <c r="T16" s="141"/>
      <c r="U16" s="141">
        <f t="shared" si="4"/>
        <v>0</v>
      </c>
      <c r="V16" s="104">
        <f t="shared" si="5"/>
        <v>0</v>
      </c>
      <c r="W16" s="141"/>
      <c r="X16" s="141"/>
      <c r="Y16" s="141"/>
      <c r="Z16" s="141"/>
      <c r="AA16" s="105">
        <f t="shared" si="3"/>
        <v>0</v>
      </c>
    </row>
    <row r="17" spans="2:34" ht="22.5" customHeight="1">
      <c r="B17" s="42"/>
      <c r="C17" s="156"/>
      <c r="D17" s="157"/>
      <c r="E17" s="140" t="s">
        <v>318</v>
      </c>
      <c r="F17" s="141"/>
      <c r="G17" s="141"/>
      <c r="H17" s="141"/>
      <c r="I17" s="141"/>
      <c r="J17" s="141"/>
      <c r="K17" s="104">
        <f t="shared" si="1"/>
        <v>0</v>
      </c>
      <c r="L17" s="141"/>
      <c r="M17" s="141"/>
      <c r="N17" s="141"/>
      <c r="O17" s="141"/>
      <c r="P17" s="141"/>
      <c r="Q17" s="141"/>
      <c r="R17" s="141"/>
      <c r="S17" s="141"/>
      <c r="T17" s="141"/>
      <c r="U17" s="141">
        <f t="shared" si="4"/>
        <v>0</v>
      </c>
      <c r="V17" s="104">
        <f t="shared" si="5"/>
        <v>0</v>
      </c>
      <c r="W17" s="141"/>
      <c r="X17" s="141"/>
      <c r="Y17" s="148"/>
      <c r="Z17" s="141"/>
      <c r="AA17" s="105">
        <f t="shared" si="3"/>
        <v>0</v>
      </c>
      <c r="AC17" s="21">
        <f>SUM(AE17:AH17)</f>
        <v>0</v>
      </c>
    </row>
    <row r="18" spans="2:34" ht="22.5" customHeight="1">
      <c r="B18" s="42"/>
      <c r="C18" s="156"/>
      <c r="D18" s="157"/>
      <c r="E18" s="140" t="s">
        <v>320</v>
      </c>
      <c r="F18" s="141">
        <f>F17-F16</f>
        <v>0</v>
      </c>
      <c r="G18" s="141">
        <f>G17-G16</f>
        <v>0</v>
      </c>
      <c r="H18" s="141">
        <f>H17-H16</f>
        <v>0</v>
      </c>
      <c r="I18" s="141">
        <f>I17-I16</f>
        <v>0</v>
      </c>
      <c r="J18" s="141">
        <f>J17-J16</f>
        <v>0</v>
      </c>
      <c r="K18" s="104">
        <f t="shared" si="1"/>
        <v>0</v>
      </c>
      <c r="L18" s="141">
        <f t="shared" ref="L18:T18" si="10">L17-L16</f>
        <v>0</v>
      </c>
      <c r="M18" s="141">
        <f t="shared" si="10"/>
        <v>0</v>
      </c>
      <c r="N18" s="141">
        <f t="shared" si="10"/>
        <v>0</v>
      </c>
      <c r="O18" s="141">
        <f t="shared" si="10"/>
        <v>0</v>
      </c>
      <c r="P18" s="141">
        <f t="shared" si="10"/>
        <v>0</v>
      </c>
      <c r="Q18" s="141">
        <f t="shared" si="10"/>
        <v>0</v>
      </c>
      <c r="R18" s="141">
        <f t="shared" si="10"/>
        <v>0</v>
      </c>
      <c r="S18" s="141">
        <f t="shared" si="10"/>
        <v>0</v>
      </c>
      <c r="T18" s="141">
        <f t="shared" si="10"/>
        <v>0</v>
      </c>
      <c r="U18" s="141">
        <f t="shared" si="4"/>
        <v>0</v>
      </c>
      <c r="V18" s="104">
        <f t="shared" si="5"/>
        <v>0</v>
      </c>
      <c r="W18" s="141">
        <f>W17-W16</f>
        <v>0</v>
      </c>
      <c r="X18" s="141">
        <f>X17-X16</f>
        <v>0</v>
      </c>
      <c r="Y18" s="141">
        <f>Y17-Y16</f>
        <v>0</v>
      </c>
      <c r="Z18" s="141">
        <f>Z17-Z16</f>
        <v>0</v>
      </c>
      <c r="AA18" s="105">
        <f t="shared" si="3"/>
        <v>0</v>
      </c>
      <c r="AC18" s="2"/>
      <c r="AE18" s="2"/>
      <c r="AF18" s="2"/>
      <c r="AG18" s="2"/>
      <c r="AH18" s="2"/>
    </row>
    <row r="19" spans="2:34" ht="22.5" customHeight="1">
      <c r="B19" s="42"/>
      <c r="C19" s="26" t="s">
        <v>8</v>
      </c>
      <c r="D19" s="34"/>
      <c r="E19" s="140" t="s">
        <v>319</v>
      </c>
      <c r="F19" s="141"/>
      <c r="G19" s="141"/>
      <c r="H19" s="141"/>
      <c r="I19" s="141"/>
      <c r="J19" s="141"/>
      <c r="K19" s="104">
        <f t="shared" si="1"/>
        <v>0</v>
      </c>
      <c r="L19" s="141"/>
      <c r="M19" s="141"/>
      <c r="N19" s="141"/>
      <c r="O19" s="141"/>
      <c r="P19" s="141"/>
      <c r="Q19" s="141"/>
      <c r="R19" s="141"/>
      <c r="S19" s="141"/>
      <c r="T19" s="141"/>
      <c r="U19" s="141">
        <f t="shared" si="4"/>
        <v>0</v>
      </c>
      <c r="V19" s="104">
        <f t="shared" si="5"/>
        <v>0</v>
      </c>
      <c r="W19" s="141"/>
      <c r="X19" s="141"/>
      <c r="Y19" s="141"/>
      <c r="Z19" s="141"/>
      <c r="AA19" s="105">
        <f t="shared" si="3"/>
        <v>0</v>
      </c>
      <c r="AC19" s="9" t="s">
        <v>50</v>
      </c>
    </row>
    <row r="20" spans="2:34" ht="22.5" customHeight="1">
      <c r="B20" s="42"/>
      <c r="C20" s="156"/>
      <c r="D20" s="157"/>
      <c r="E20" s="140" t="s">
        <v>318</v>
      </c>
      <c r="F20" s="141"/>
      <c r="G20" s="141"/>
      <c r="H20" s="141"/>
      <c r="I20" s="141"/>
      <c r="J20" s="141"/>
      <c r="K20" s="104">
        <f t="shared" si="1"/>
        <v>0</v>
      </c>
      <c r="L20" s="141"/>
      <c r="M20" s="141"/>
      <c r="N20" s="141"/>
      <c r="O20" s="141"/>
      <c r="P20" s="141"/>
      <c r="Q20" s="141"/>
      <c r="R20" s="141"/>
      <c r="S20" s="141"/>
      <c r="T20" s="141"/>
      <c r="U20" s="141">
        <f t="shared" si="4"/>
        <v>0</v>
      </c>
      <c r="V20" s="104">
        <f t="shared" si="5"/>
        <v>0</v>
      </c>
      <c r="W20" s="141"/>
      <c r="X20" s="141"/>
      <c r="Y20" s="148"/>
      <c r="Z20" s="141"/>
      <c r="AA20" s="105">
        <f t="shared" si="3"/>
        <v>0</v>
      </c>
      <c r="AC20" s="21">
        <f>SUM(AE20:AH20)</f>
        <v>0</v>
      </c>
    </row>
    <row r="21" spans="2:34" ht="22.5" customHeight="1">
      <c r="B21" s="42"/>
      <c r="C21" s="156"/>
      <c r="D21" s="157"/>
      <c r="E21" s="140" t="s">
        <v>320</v>
      </c>
      <c r="F21" s="141">
        <f>F20-F19</f>
        <v>0</v>
      </c>
      <c r="G21" s="141">
        <f>G20-G19</f>
        <v>0</v>
      </c>
      <c r="H21" s="141">
        <f>H20-H19</f>
        <v>0</v>
      </c>
      <c r="I21" s="141">
        <f>I20-I19</f>
        <v>0</v>
      </c>
      <c r="J21" s="141">
        <f>J20-J19</f>
        <v>0</v>
      </c>
      <c r="K21" s="104">
        <f t="shared" si="1"/>
        <v>0</v>
      </c>
      <c r="L21" s="141">
        <f t="shared" ref="L21:T21" si="11">L20-L19</f>
        <v>0</v>
      </c>
      <c r="M21" s="141">
        <f t="shared" si="11"/>
        <v>0</v>
      </c>
      <c r="N21" s="141">
        <f t="shared" si="11"/>
        <v>0</v>
      </c>
      <c r="O21" s="141">
        <f t="shared" si="11"/>
        <v>0</v>
      </c>
      <c r="P21" s="141">
        <f t="shared" si="11"/>
        <v>0</v>
      </c>
      <c r="Q21" s="141">
        <f t="shared" si="11"/>
        <v>0</v>
      </c>
      <c r="R21" s="141">
        <f t="shared" si="11"/>
        <v>0</v>
      </c>
      <c r="S21" s="141">
        <f t="shared" si="11"/>
        <v>0</v>
      </c>
      <c r="T21" s="141">
        <f t="shared" si="11"/>
        <v>0</v>
      </c>
      <c r="U21" s="141">
        <f t="shared" si="4"/>
        <v>0</v>
      </c>
      <c r="V21" s="104">
        <f t="shared" si="5"/>
        <v>0</v>
      </c>
      <c r="W21" s="141">
        <f>W20-W19</f>
        <v>0</v>
      </c>
      <c r="X21" s="141">
        <f>X20-X19</f>
        <v>0</v>
      </c>
      <c r="Y21" s="141">
        <f>Y20-Y19</f>
        <v>0</v>
      </c>
      <c r="Z21" s="141">
        <f>Z20-Z19</f>
        <v>0</v>
      </c>
      <c r="AA21" s="105">
        <f t="shared" si="3"/>
        <v>0</v>
      </c>
    </row>
    <row r="22" spans="2:34" ht="22.5" customHeight="1">
      <c r="B22" s="42"/>
      <c r="C22" s="26" t="s">
        <v>7</v>
      </c>
      <c r="D22" s="34"/>
      <c r="E22" s="140" t="s">
        <v>319</v>
      </c>
      <c r="F22" s="141"/>
      <c r="G22" s="141"/>
      <c r="H22" s="141"/>
      <c r="I22" s="141"/>
      <c r="J22" s="141"/>
      <c r="K22" s="104">
        <f t="shared" si="1"/>
        <v>0</v>
      </c>
      <c r="L22" s="141"/>
      <c r="M22" s="141"/>
      <c r="N22" s="141"/>
      <c r="O22" s="141"/>
      <c r="P22" s="141"/>
      <c r="Q22" s="141"/>
      <c r="R22" s="141"/>
      <c r="S22" s="141"/>
      <c r="T22" s="141"/>
      <c r="U22" s="141">
        <f t="shared" si="4"/>
        <v>0</v>
      </c>
      <c r="V22" s="104">
        <f t="shared" si="5"/>
        <v>0</v>
      </c>
      <c r="W22" s="141"/>
      <c r="X22" s="141"/>
      <c r="Y22" s="141"/>
      <c r="Z22" s="141"/>
      <c r="AA22" s="105">
        <f t="shared" si="3"/>
        <v>0</v>
      </c>
      <c r="AC22" s="2"/>
      <c r="AE22" s="2"/>
      <c r="AF22" s="2"/>
      <c r="AG22" s="2"/>
      <c r="AH22" s="2"/>
    </row>
    <row r="23" spans="2:34" ht="22.5" customHeight="1" thickBot="1">
      <c r="B23" s="42"/>
      <c r="C23" s="156"/>
      <c r="D23" s="157"/>
      <c r="E23" s="140" t="s">
        <v>318</v>
      </c>
      <c r="F23" s="141"/>
      <c r="G23" s="141"/>
      <c r="H23" s="141"/>
      <c r="I23" s="141"/>
      <c r="J23" s="141"/>
      <c r="K23" s="104">
        <f t="shared" si="1"/>
        <v>0</v>
      </c>
      <c r="L23" s="141"/>
      <c r="M23" s="141"/>
      <c r="N23" s="141"/>
      <c r="O23" s="141"/>
      <c r="P23" s="141"/>
      <c r="Q23" s="141"/>
      <c r="R23" s="141"/>
      <c r="S23" s="141"/>
      <c r="T23" s="141"/>
      <c r="U23" s="141">
        <f t="shared" si="4"/>
        <v>0</v>
      </c>
      <c r="V23" s="104">
        <f t="shared" si="5"/>
        <v>0</v>
      </c>
      <c r="W23" s="141"/>
      <c r="X23" s="141"/>
      <c r="Y23" s="148"/>
      <c r="Z23" s="141"/>
      <c r="AA23" s="105">
        <f t="shared" si="3"/>
        <v>0</v>
      </c>
      <c r="AC23" s="18" t="s">
        <v>57</v>
      </c>
      <c r="AE23" s="2"/>
      <c r="AF23" s="2"/>
      <c r="AG23" s="2"/>
      <c r="AH23" s="2"/>
    </row>
    <row r="24" spans="2:34" ht="22.5" customHeight="1" thickTop="1">
      <c r="B24" s="42"/>
      <c r="C24" s="156"/>
      <c r="D24" s="157"/>
      <c r="E24" s="140" t="s">
        <v>320</v>
      </c>
      <c r="F24" s="141">
        <f>F23-F22</f>
        <v>0</v>
      </c>
      <c r="G24" s="141">
        <f>G23-G22</f>
        <v>0</v>
      </c>
      <c r="H24" s="141">
        <f>H23-H22</f>
        <v>0</v>
      </c>
      <c r="I24" s="141">
        <f>I23-I22</f>
        <v>0</v>
      </c>
      <c r="J24" s="141">
        <f>J23-J22</f>
        <v>0</v>
      </c>
      <c r="K24" s="104">
        <f t="shared" si="1"/>
        <v>0</v>
      </c>
      <c r="L24" s="141">
        <f t="shared" ref="L24:T24" si="12">L23-L22</f>
        <v>0</v>
      </c>
      <c r="M24" s="141">
        <f t="shared" si="12"/>
        <v>0</v>
      </c>
      <c r="N24" s="141">
        <f t="shared" si="12"/>
        <v>0</v>
      </c>
      <c r="O24" s="141">
        <f t="shared" si="12"/>
        <v>0</v>
      </c>
      <c r="P24" s="141">
        <f t="shared" si="12"/>
        <v>0</v>
      </c>
      <c r="Q24" s="141">
        <f t="shared" si="12"/>
        <v>0</v>
      </c>
      <c r="R24" s="141">
        <f t="shared" si="12"/>
        <v>0</v>
      </c>
      <c r="S24" s="141">
        <f t="shared" si="12"/>
        <v>0</v>
      </c>
      <c r="T24" s="141">
        <f t="shared" si="12"/>
        <v>0</v>
      </c>
      <c r="U24" s="141">
        <f t="shared" si="4"/>
        <v>0</v>
      </c>
      <c r="V24" s="104">
        <f t="shared" si="5"/>
        <v>0</v>
      </c>
      <c r="W24" s="141">
        <f>W23-W22</f>
        <v>0</v>
      </c>
      <c r="X24" s="141">
        <f>X23-X22</f>
        <v>0</v>
      </c>
      <c r="Y24" s="141">
        <f>Y23-Y22</f>
        <v>0</v>
      </c>
      <c r="Z24" s="141">
        <f>Z23-Z22</f>
        <v>0</v>
      </c>
      <c r="AA24" s="105">
        <f t="shared" si="3"/>
        <v>0</v>
      </c>
      <c r="AC24" s="365" t="str">
        <f>IF(AC25&lt;1,"配分内","配分超過")</f>
        <v>配分内</v>
      </c>
    </row>
    <row r="25" spans="2:34" ht="22.5" customHeight="1" thickBot="1">
      <c r="B25" s="42"/>
      <c r="C25" s="27" t="s">
        <v>6</v>
      </c>
      <c r="D25" s="35"/>
      <c r="E25" s="142" t="s">
        <v>319</v>
      </c>
      <c r="F25" s="141"/>
      <c r="G25" s="141"/>
      <c r="H25" s="141"/>
      <c r="I25" s="141"/>
      <c r="J25" s="141"/>
      <c r="K25" s="104">
        <f t="shared" si="1"/>
        <v>0</v>
      </c>
      <c r="L25" s="141"/>
      <c r="M25" s="141"/>
      <c r="N25" s="141"/>
      <c r="O25" s="141"/>
      <c r="P25" s="141"/>
      <c r="Q25" s="141"/>
      <c r="R25" s="141"/>
      <c r="S25" s="141"/>
      <c r="T25" s="141"/>
      <c r="U25" s="141">
        <f t="shared" si="4"/>
        <v>0</v>
      </c>
      <c r="V25" s="104">
        <f t="shared" si="5"/>
        <v>0</v>
      </c>
      <c r="W25" s="143"/>
      <c r="X25" s="141"/>
      <c r="Y25" s="141"/>
      <c r="Z25" s="141"/>
      <c r="AA25" s="106">
        <f t="shared" si="3"/>
        <v>0</v>
      </c>
      <c r="AC25" s="366">
        <f>AA26+AA44-AC10</f>
        <v>0</v>
      </c>
    </row>
    <row r="26" spans="2:34" ht="22.5" customHeight="1" thickTop="1" thickBot="1">
      <c r="B26" s="42"/>
      <c r="C26" s="160"/>
      <c r="D26" s="158"/>
      <c r="E26" s="142" t="s">
        <v>318</v>
      </c>
      <c r="F26" s="141"/>
      <c r="G26" s="141"/>
      <c r="H26" s="141"/>
      <c r="I26" s="141"/>
      <c r="J26" s="141"/>
      <c r="K26" s="104">
        <f t="shared" si="1"/>
        <v>0</v>
      </c>
      <c r="L26" s="141"/>
      <c r="M26" s="141"/>
      <c r="N26" s="141"/>
      <c r="O26" s="141"/>
      <c r="P26" s="141"/>
      <c r="Q26" s="141"/>
      <c r="R26" s="141"/>
      <c r="S26" s="141"/>
      <c r="T26" s="141"/>
      <c r="U26" s="141">
        <f t="shared" si="4"/>
        <v>0</v>
      </c>
      <c r="V26" s="104">
        <f t="shared" si="5"/>
        <v>0</v>
      </c>
      <c r="W26" s="144"/>
      <c r="X26" s="145"/>
      <c r="Y26" s="148"/>
      <c r="Z26" s="146"/>
      <c r="AA26" s="147">
        <f t="shared" si="3"/>
        <v>0</v>
      </c>
      <c r="AC26" s="2"/>
    </row>
    <row r="27" spans="2:34" ht="22.5" customHeight="1" thickTop="1">
      <c r="B27" s="42"/>
      <c r="C27" s="28"/>
      <c r="D27" s="158"/>
      <c r="E27" s="142" t="s">
        <v>320</v>
      </c>
      <c r="F27" s="141">
        <f>F26-F25</f>
        <v>0</v>
      </c>
      <c r="G27" s="141">
        <f>G26-G25</f>
        <v>0</v>
      </c>
      <c r="H27" s="141">
        <f>H26-H25</f>
        <v>0</v>
      </c>
      <c r="I27" s="141">
        <f>I26-I25</f>
        <v>0</v>
      </c>
      <c r="J27" s="141">
        <f>J26-J25</f>
        <v>0</v>
      </c>
      <c r="K27" s="104">
        <f t="shared" si="1"/>
        <v>0</v>
      </c>
      <c r="L27" s="141">
        <f t="shared" ref="L27:T27" si="13">L26-L25</f>
        <v>0</v>
      </c>
      <c r="M27" s="141">
        <f t="shared" si="13"/>
        <v>0</v>
      </c>
      <c r="N27" s="141">
        <f t="shared" si="13"/>
        <v>0</v>
      </c>
      <c r="O27" s="141">
        <f t="shared" si="13"/>
        <v>0</v>
      </c>
      <c r="P27" s="141">
        <f t="shared" si="13"/>
        <v>0</v>
      </c>
      <c r="Q27" s="141">
        <f t="shared" si="13"/>
        <v>0</v>
      </c>
      <c r="R27" s="141">
        <f t="shared" si="13"/>
        <v>0</v>
      </c>
      <c r="S27" s="141">
        <f t="shared" si="13"/>
        <v>0</v>
      </c>
      <c r="T27" s="141">
        <f t="shared" si="13"/>
        <v>0</v>
      </c>
      <c r="U27" s="141">
        <f t="shared" si="4"/>
        <v>0</v>
      </c>
      <c r="V27" s="104">
        <f t="shared" si="5"/>
        <v>0</v>
      </c>
      <c r="W27" s="166">
        <f>W26-W25</f>
        <v>0</v>
      </c>
      <c r="X27" s="145">
        <f>X26-X25</f>
        <v>0</v>
      </c>
      <c r="Y27" s="141">
        <f>Y26-Y25</f>
        <v>0</v>
      </c>
      <c r="Z27" s="146">
        <f>Z26-Z25</f>
        <v>0</v>
      </c>
      <c r="AA27" s="167">
        <f t="shared" si="3"/>
        <v>0</v>
      </c>
      <c r="AC27" s="18"/>
    </row>
    <row r="28" spans="2:34" ht="22.5" customHeight="1">
      <c r="B28" s="42"/>
      <c r="C28" s="440" t="s">
        <v>2</v>
      </c>
      <c r="D28" s="36" t="s">
        <v>36</v>
      </c>
      <c r="E28" s="140" t="s">
        <v>319</v>
      </c>
      <c r="F28" s="141"/>
      <c r="G28" s="148"/>
      <c r="H28" s="148"/>
      <c r="I28" s="148"/>
      <c r="J28" s="148"/>
      <c r="K28" s="104">
        <f t="shared" si="1"/>
        <v>0</v>
      </c>
      <c r="L28" s="141"/>
      <c r="M28" s="141"/>
      <c r="N28" s="141"/>
      <c r="O28" s="141"/>
      <c r="P28" s="141"/>
      <c r="Q28" s="141"/>
      <c r="R28" s="141"/>
      <c r="S28" s="141"/>
      <c r="T28" s="141"/>
      <c r="U28" s="141">
        <f t="shared" si="4"/>
        <v>0</v>
      </c>
      <c r="V28" s="104">
        <f t="shared" si="5"/>
        <v>0</v>
      </c>
      <c r="W28" s="139"/>
      <c r="X28" s="141"/>
      <c r="Y28" s="141"/>
      <c r="Z28" s="141"/>
      <c r="AA28" s="108">
        <f t="shared" si="3"/>
        <v>0</v>
      </c>
      <c r="AC28" s="2"/>
    </row>
    <row r="29" spans="2:34" ht="22.5" customHeight="1">
      <c r="B29" s="42"/>
      <c r="C29" s="440"/>
      <c r="D29" s="370" t="s">
        <v>251</v>
      </c>
      <c r="E29" s="140" t="s">
        <v>318</v>
      </c>
      <c r="F29" s="141"/>
      <c r="G29" s="148"/>
      <c r="H29" s="148"/>
      <c r="I29" s="148"/>
      <c r="J29" s="148"/>
      <c r="K29" s="104">
        <f t="shared" si="1"/>
        <v>0</v>
      </c>
      <c r="L29" s="141"/>
      <c r="M29" s="141"/>
      <c r="N29" s="141"/>
      <c r="O29" s="141"/>
      <c r="P29" s="141"/>
      <c r="Q29" s="141"/>
      <c r="R29" s="141"/>
      <c r="S29" s="141"/>
      <c r="T29" s="141"/>
      <c r="U29" s="141">
        <f t="shared" si="4"/>
        <v>0</v>
      </c>
      <c r="V29" s="104">
        <f t="shared" si="5"/>
        <v>0</v>
      </c>
      <c r="W29" s="141"/>
      <c r="X29" s="141"/>
      <c r="Y29" s="148"/>
      <c r="Z29" s="141"/>
      <c r="AA29" s="105">
        <f t="shared" si="3"/>
        <v>0</v>
      </c>
      <c r="AC29" s="2"/>
    </row>
    <row r="30" spans="2:34" ht="22.5" customHeight="1">
      <c r="B30" s="42"/>
      <c r="C30" s="440"/>
      <c r="D30" s="159"/>
      <c r="E30" s="140" t="s">
        <v>320</v>
      </c>
      <c r="F30" s="141">
        <f>F29-F28</f>
        <v>0</v>
      </c>
      <c r="G30" s="148">
        <f>G29-G28</f>
        <v>0</v>
      </c>
      <c r="H30" s="148">
        <f>H29-H28</f>
        <v>0</v>
      </c>
      <c r="I30" s="148">
        <f>I29-I28</f>
        <v>0</v>
      </c>
      <c r="J30" s="148">
        <f>J29-J28</f>
        <v>0</v>
      </c>
      <c r="K30" s="104">
        <f t="shared" si="1"/>
        <v>0</v>
      </c>
      <c r="L30" s="141">
        <f t="shared" ref="L30:T30" si="14">L29-L28</f>
        <v>0</v>
      </c>
      <c r="M30" s="141">
        <f t="shared" si="14"/>
        <v>0</v>
      </c>
      <c r="N30" s="141">
        <f t="shared" si="14"/>
        <v>0</v>
      </c>
      <c r="O30" s="141">
        <f t="shared" si="14"/>
        <v>0</v>
      </c>
      <c r="P30" s="141">
        <f t="shared" si="14"/>
        <v>0</v>
      </c>
      <c r="Q30" s="141">
        <f t="shared" si="14"/>
        <v>0</v>
      </c>
      <c r="R30" s="141">
        <f t="shared" si="14"/>
        <v>0</v>
      </c>
      <c r="S30" s="141">
        <f t="shared" si="14"/>
        <v>0</v>
      </c>
      <c r="T30" s="141">
        <f t="shared" si="14"/>
        <v>0</v>
      </c>
      <c r="U30" s="141">
        <f t="shared" si="4"/>
        <v>0</v>
      </c>
      <c r="V30" s="104">
        <f t="shared" si="5"/>
        <v>0</v>
      </c>
      <c r="W30" s="141">
        <f>W29-W28</f>
        <v>0</v>
      </c>
      <c r="X30" s="141">
        <f>X29-X28</f>
        <v>0</v>
      </c>
      <c r="Y30" s="141">
        <f>Y29-Y28</f>
        <v>0</v>
      </c>
      <c r="Z30" s="141">
        <f>Z29-Z28</f>
        <v>0</v>
      </c>
      <c r="AA30" s="105">
        <f t="shared" si="3"/>
        <v>0</v>
      </c>
    </row>
    <row r="31" spans="2:34" ht="22.5" customHeight="1">
      <c r="B31" s="42"/>
      <c r="C31" s="440"/>
      <c r="D31" s="36" t="s">
        <v>37</v>
      </c>
      <c r="E31" s="140" t="s">
        <v>319</v>
      </c>
      <c r="F31" s="148"/>
      <c r="G31" s="148"/>
      <c r="H31" s="148"/>
      <c r="I31" s="148"/>
      <c r="J31" s="141"/>
      <c r="K31" s="104">
        <f t="shared" si="1"/>
        <v>0</v>
      </c>
      <c r="L31" s="141"/>
      <c r="M31" s="141"/>
      <c r="N31" s="141"/>
      <c r="O31" s="141"/>
      <c r="P31" s="141"/>
      <c r="Q31" s="141"/>
      <c r="R31" s="141"/>
      <c r="S31" s="141"/>
      <c r="T31" s="141"/>
      <c r="U31" s="141">
        <f t="shared" si="4"/>
        <v>0</v>
      </c>
      <c r="V31" s="104">
        <f t="shared" si="5"/>
        <v>0</v>
      </c>
      <c r="W31" s="141"/>
      <c r="X31" s="141"/>
      <c r="Y31" s="141"/>
      <c r="Z31" s="141"/>
      <c r="AA31" s="105">
        <f t="shared" si="3"/>
        <v>0</v>
      </c>
    </row>
    <row r="32" spans="2:34" ht="22.5" customHeight="1">
      <c r="B32" s="42"/>
      <c r="C32" s="440"/>
      <c r="D32" s="159"/>
      <c r="E32" s="140" t="s">
        <v>318</v>
      </c>
      <c r="F32" s="148"/>
      <c r="G32" s="148"/>
      <c r="H32" s="148"/>
      <c r="I32" s="148"/>
      <c r="J32" s="141"/>
      <c r="K32" s="104">
        <f t="shared" si="1"/>
        <v>0</v>
      </c>
      <c r="L32" s="141"/>
      <c r="M32" s="141"/>
      <c r="N32" s="141"/>
      <c r="O32" s="141"/>
      <c r="P32" s="141"/>
      <c r="Q32" s="141"/>
      <c r="R32" s="141"/>
      <c r="S32" s="141"/>
      <c r="T32" s="141"/>
      <c r="U32" s="141">
        <f t="shared" si="4"/>
        <v>0</v>
      </c>
      <c r="V32" s="104">
        <f t="shared" si="5"/>
        <v>0</v>
      </c>
      <c r="W32" s="141"/>
      <c r="X32" s="141"/>
      <c r="Y32" s="148"/>
      <c r="Z32" s="141"/>
      <c r="AA32" s="105">
        <f t="shared" si="3"/>
        <v>0</v>
      </c>
    </row>
    <row r="33" spans="2:29" ht="22.5" customHeight="1">
      <c r="B33" s="42"/>
      <c r="C33" s="440"/>
      <c r="D33" s="159"/>
      <c r="E33" s="140" t="s">
        <v>320</v>
      </c>
      <c r="F33" s="148">
        <f>F32-F31</f>
        <v>0</v>
      </c>
      <c r="G33" s="148">
        <f>G32-G31</f>
        <v>0</v>
      </c>
      <c r="H33" s="148">
        <f>H32-H31</f>
        <v>0</v>
      </c>
      <c r="I33" s="148">
        <f>I32-I31</f>
        <v>0</v>
      </c>
      <c r="J33" s="141">
        <f>J32-J31</f>
        <v>0</v>
      </c>
      <c r="K33" s="104">
        <f t="shared" si="1"/>
        <v>0</v>
      </c>
      <c r="L33" s="141">
        <f t="shared" ref="L33:T33" si="15">L32-L31</f>
        <v>0</v>
      </c>
      <c r="M33" s="141">
        <f t="shared" si="15"/>
        <v>0</v>
      </c>
      <c r="N33" s="141">
        <f t="shared" si="15"/>
        <v>0</v>
      </c>
      <c r="O33" s="141">
        <f t="shared" si="15"/>
        <v>0</v>
      </c>
      <c r="P33" s="141">
        <f t="shared" si="15"/>
        <v>0</v>
      </c>
      <c r="Q33" s="141">
        <f t="shared" si="15"/>
        <v>0</v>
      </c>
      <c r="R33" s="141">
        <f t="shared" si="15"/>
        <v>0</v>
      </c>
      <c r="S33" s="141">
        <f t="shared" si="15"/>
        <v>0</v>
      </c>
      <c r="T33" s="141">
        <f t="shared" si="15"/>
        <v>0</v>
      </c>
      <c r="U33" s="141">
        <f t="shared" si="4"/>
        <v>0</v>
      </c>
      <c r="V33" s="104">
        <f t="shared" si="5"/>
        <v>0</v>
      </c>
      <c r="W33" s="141">
        <f>W32-W31</f>
        <v>0</v>
      </c>
      <c r="X33" s="141">
        <f>X32-X31</f>
        <v>0</v>
      </c>
      <c r="Y33" s="141">
        <f>Y32-Y31</f>
        <v>0</v>
      </c>
      <c r="Z33" s="141">
        <f>Z32-Z31</f>
        <v>0</v>
      </c>
      <c r="AA33" s="105">
        <f t="shared" si="3"/>
        <v>0</v>
      </c>
    </row>
    <row r="34" spans="2:29" ht="22.5" customHeight="1">
      <c r="B34" s="42"/>
      <c r="C34" s="440"/>
      <c r="D34" s="36" t="s">
        <v>38</v>
      </c>
      <c r="E34" s="140" t="s">
        <v>319</v>
      </c>
      <c r="F34" s="148"/>
      <c r="G34" s="148"/>
      <c r="H34" s="148"/>
      <c r="I34" s="148"/>
      <c r="J34" s="141"/>
      <c r="K34" s="104">
        <f t="shared" si="1"/>
        <v>0</v>
      </c>
      <c r="L34" s="141"/>
      <c r="M34" s="141"/>
      <c r="N34" s="141"/>
      <c r="O34" s="141"/>
      <c r="P34" s="141"/>
      <c r="Q34" s="141"/>
      <c r="R34" s="141"/>
      <c r="S34" s="141"/>
      <c r="T34" s="141"/>
      <c r="U34" s="141">
        <f t="shared" si="4"/>
        <v>0</v>
      </c>
      <c r="V34" s="104">
        <f t="shared" si="5"/>
        <v>0</v>
      </c>
      <c r="W34" s="141"/>
      <c r="X34" s="141"/>
      <c r="Y34" s="141"/>
      <c r="Z34" s="141"/>
      <c r="AA34" s="105">
        <f t="shared" si="3"/>
        <v>0</v>
      </c>
    </row>
    <row r="35" spans="2:29" ht="22.5" customHeight="1">
      <c r="B35" s="42"/>
      <c r="C35" s="440"/>
      <c r="D35" s="159"/>
      <c r="E35" s="140" t="s">
        <v>318</v>
      </c>
      <c r="F35" s="148"/>
      <c r="G35" s="148"/>
      <c r="H35" s="148"/>
      <c r="I35" s="148"/>
      <c r="J35" s="141"/>
      <c r="K35" s="104">
        <f t="shared" si="1"/>
        <v>0</v>
      </c>
      <c r="L35" s="141"/>
      <c r="M35" s="141"/>
      <c r="N35" s="141"/>
      <c r="O35" s="141"/>
      <c r="P35" s="141"/>
      <c r="Q35" s="141"/>
      <c r="R35" s="141"/>
      <c r="S35" s="141"/>
      <c r="T35" s="141"/>
      <c r="U35" s="141">
        <f t="shared" si="4"/>
        <v>0</v>
      </c>
      <c r="V35" s="104">
        <f t="shared" si="5"/>
        <v>0</v>
      </c>
      <c r="W35" s="141"/>
      <c r="X35" s="141"/>
      <c r="Y35" s="148"/>
      <c r="Z35" s="141"/>
      <c r="AA35" s="105">
        <f t="shared" si="3"/>
        <v>0</v>
      </c>
    </row>
    <row r="36" spans="2:29" ht="22.5" customHeight="1">
      <c r="B36" s="42"/>
      <c r="C36" s="440"/>
      <c r="D36" s="159"/>
      <c r="E36" s="140" t="s">
        <v>320</v>
      </c>
      <c r="F36" s="148">
        <f>F35-F34</f>
        <v>0</v>
      </c>
      <c r="G36" s="148">
        <f>G35-G34</f>
        <v>0</v>
      </c>
      <c r="H36" s="148">
        <f>H35-H34</f>
        <v>0</v>
      </c>
      <c r="I36" s="148">
        <f>I35-I34</f>
        <v>0</v>
      </c>
      <c r="J36" s="141">
        <f>J35-J34</f>
        <v>0</v>
      </c>
      <c r="K36" s="104">
        <f t="shared" si="1"/>
        <v>0</v>
      </c>
      <c r="L36" s="141">
        <f t="shared" ref="L36:T36" si="16">L35-L34</f>
        <v>0</v>
      </c>
      <c r="M36" s="141">
        <f t="shared" si="16"/>
        <v>0</v>
      </c>
      <c r="N36" s="141">
        <f t="shared" si="16"/>
        <v>0</v>
      </c>
      <c r="O36" s="141">
        <f t="shared" si="16"/>
        <v>0</v>
      </c>
      <c r="P36" s="141">
        <f t="shared" si="16"/>
        <v>0</v>
      </c>
      <c r="Q36" s="141">
        <f t="shared" si="16"/>
        <v>0</v>
      </c>
      <c r="R36" s="141">
        <f t="shared" si="16"/>
        <v>0</v>
      </c>
      <c r="S36" s="141">
        <f t="shared" si="16"/>
        <v>0</v>
      </c>
      <c r="T36" s="141">
        <f t="shared" si="16"/>
        <v>0</v>
      </c>
      <c r="U36" s="141">
        <f t="shared" si="4"/>
        <v>0</v>
      </c>
      <c r="V36" s="104">
        <f t="shared" si="5"/>
        <v>0</v>
      </c>
      <c r="W36" s="141">
        <f>W35-W34</f>
        <v>0</v>
      </c>
      <c r="X36" s="141">
        <f>X35-X34</f>
        <v>0</v>
      </c>
      <c r="Y36" s="141">
        <f>Y35-Y34</f>
        <v>0</v>
      </c>
      <c r="Z36" s="141">
        <f>Z35-Z34</f>
        <v>0</v>
      </c>
      <c r="AA36" s="105">
        <f t="shared" si="3"/>
        <v>0</v>
      </c>
    </row>
    <row r="37" spans="2:29" ht="22.5" customHeight="1">
      <c r="B37" s="42"/>
      <c r="C37" s="440"/>
      <c r="D37" s="36" t="s">
        <v>39</v>
      </c>
      <c r="E37" s="140" t="s">
        <v>319</v>
      </c>
      <c r="F37" s="141"/>
      <c r="G37" s="141"/>
      <c r="H37" s="141"/>
      <c r="I37" s="141"/>
      <c r="J37" s="141"/>
      <c r="K37" s="104">
        <f t="shared" si="1"/>
        <v>0</v>
      </c>
      <c r="L37" s="141"/>
      <c r="M37" s="141"/>
      <c r="N37" s="141"/>
      <c r="O37" s="141"/>
      <c r="P37" s="141"/>
      <c r="Q37" s="141"/>
      <c r="R37" s="141"/>
      <c r="S37" s="141"/>
      <c r="T37" s="141"/>
      <c r="U37" s="141">
        <f t="shared" si="4"/>
        <v>0</v>
      </c>
      <c r="V37" s="104">
        <f t="shared" si="5"/>
        <v>0</v>
      </c>
      <c r="W37" s="141"/>
      <c r="X37" s="141"/>
      <c r="Y37" s="141"/>
      <c r="Z37" s="141"/>
      <c r="AA37" s="105">
        <f t="shared" si="3"/>
        <v>0</v>
      </c>
      <c r="AC37" s="18" t="s">
        <v>52</v>
      </c>
    </row>
    <row r="38" spans="2:29" ht="22.5" customHeight="1">
      <c r="B38" s="42"/>
      <c r="C38" s="441"/>
      <c r="D38" s="159"/>
      <c r="E38" s="140" t="s">
        <v>318</v>
      </c>
      <c r="F38" s="141"/>
      <c r="G38" s="141"/>
      <c r="H38" s="141"/>
      <c r="I38" s="141"/>
      <c r="J38" s="141"/>
      <c r="K38" s="104">
        <f t="shared" si="1"/>
        <v>0</v>
      </c>
      <c r="L38" s="141"/>
      <c r="M38" s="141"/>
      <c r="N38" s="141"/>
      <c r="O38" s="141"/>
      <c r="P38" s="141"/>
      <c r="Q38" s="141"/>
      <c r="R38" s="141"/>
      <c r="S38" s="141"/>
      <c r="T38" s="141"/>
      <c r="U38" s="141">
        <f t="shared" si="4"/>
        <v>0</v>
      </c>
      <c r="V38" s="104">
        <f t="shared" si="5"/>
        <v>0</v>
      </c>
      <c r="W38" s="141"/>
      <c r="X38" s="141"/>
      <c r="Y38" s="148"/>
      <c r="Z38" s="141"/>
      <c r="AA38" s="105">
        <f t="shared" si="3"/>
        <v>0</v>
      </c>
      <c r="AC38" s="19" t="s">
        <v>53</v>
      </c>
    </row>
    <row r="39" spans="2:29" ht="22.5" customHeight="1" thickBot="1">
      <c r="B39" s="7"/>
      <c r="C39" s="161"/>
      <c r="D39" s="157"/>
      <c r="E39" s="140" t="s">
        <v>320</v>
      </c>
      <c r="F39" s="141">
        <f>F38-F37</f>
        <v>0</v>
      </c>
      <c r="G39" s="141">
        <f>G38-G37</f>
        <v>0</v>
      </c>
      <c r="H39" s="141">
        <f>H38-H37</f>
        <v>0</v>
      </c>
      <c r="I39" s="141">
        <f>I38-I37</f>
        <v>0</v>
      </c>
      <c r="J39" s="141">
        <f>J38-J37</f>
        <v>0</v>
      </c>
      <c r="K39" s="104">
        <f t="shared" ref="K39:K60" si="17">SUM(F39:J39)</f>
        <v>0</v>
      </c>
      <c r="L39" s="141">
        <f t="shared" ref="L39:T39" si="18">L38-L37</f>
        <v>0</v>
      </c>
      <c r="M39" s="141">
        <f t="shared" si="18"/>
        <v>0</v>
      </c>
      <c r="N39" s="141">
        <f t="shared" si="18"/>
        <v>0</v>
      </c>
      <c r="O39" s="141">
        <f t="shared" si="18"/>
        <v>0</v>
      </c>
      <c r="P39" s="141">
        <f t="shared" si="18"/>
        <v>0</v>
      </c>
      <c r="Q39" s="141">
        <f t="shared" si="18"/>
        <v>0</v>
      </c>
      <c r="R39" s="141">
        <f t="shared" si="18"/>
        <v>0</v>
      </c>
      <c r="S39" s="141">
        <f t="shared" si="18"/>
        <v>0</v>
      </c>
      <c r="T39" s="141">
        <f t="shared" si="18"/>
        <v>0</v>
      </c>
      <c r="U39" s="141">
        <f t="shared" si="4"/>
        <v>0</v>
      </c>
      <c r="V39" s="104">
        <f t="shared" si="5"/>
        <v>0</v>
      </c>
      <c r="W39" s="141">
        <f>W38-W37</f>
        <v>0</v>
      </c>
      <c r="X39" s="141">
        <f>X38-X37</f>
        <v>0</v>
      </c>
      <c r="Y39" s="141">
        <f>Y38-Y37</f>
        <v>0</v>
      </c>
      <c r="Z39" s="141">
        <f>Z38-Z37</f>
        <v>0</v>
      </c>
      <c r="AA39" s="105">
        <f t="shared" si="3"/>
        <v>0</v>
      </c>
      <c r="AC39" s="19"/>
    </row>
    <row r="40" spans="2:29" ht="22.5" customHeight="1" thickBot="1">
      <c r="B40" s="46" t="s">
        <v>31</v>
      </c>
      <c r="C40" s="47"/>
      <c r="D40" s="48"/>
      <c r="E40" s="137" t="s">
        <v>319</v>
      </c>
      <c r="F40" s="149">
        <f>SUM(F43,F46,F49,F52,F55)</f>
        <v>0</v>
      </c>
      <c r="G40" s="149">
        <f t="shared" ref="G40:Z40" si="19">SUM(G43,G46,G49,G52,G55)</f>
        <v>0</v>
      </c>
      <c r="H40" s="149">
        <f t="shared" si="19"/>
        <v>0</v>
      </c>
      <c r="I40" s="149">
        <f t="shared" si="19"/>
        <v>0</v>
      </c>
      <c r="J40" s="149">
        <f t="shared" si="19"/>
        <v>0</v>
      </c>
      <c r="K40" s="149">
        <f t="shared" si="17"/>
        <v>0</v>
      </c>
      <c r="L40" s="104">
        <f t="shared" si="19"/>
        <v>0</v>
      </c>
      <c r="M40" s="104">
        <f t="shared" si="19"/>
        <v>0</v>
      </c>
      <c r="N40" s="104">
        <f t="shared" si="19"/>
        <v>0</v>
      </c>
      <c r="O40" s="104">
        <f t="shared" si="19"/>
        <v>0</v>
      </c>
      <c r="P40" s="104">
        <f t="shared" si="19"/>
        <v>0</v>
      </c>
      <c r="Q40" s="104">
        <f t="shared" si="19"/>
        <v>0</v>
      </c>
      <c r="R40" s="104">
        <f t="shared" si="19"/>
        <v>0</v>
      </c>
      <c r="S40" s="104">
        <f t="shared" si="19"/>
        <v>0</v>
      </c>
      <c r="T40" s="104">
        <f t="shared" si="19"/>
        <v>0</v>
      </c>
      <c r="U40" s="104">
        <f t="shared" si="4"/>
        <v>0</v>
      </c>
      <c r="V40" s="104">
        <f t="shared" si="5"/>
        <v>0</v>
      </c>
      <c r="W40" s="104">
        <f t="shared" si="19"/>
        <v>0</v>
      </c>
      <c r="X40" s="104">
        <f t="shared" si="19"/>
        <v>0</v>
      </c>
      <c r="Y40" s="104">
        <f t="shared" si="19"/>
        <v>0</v>
      </c>
      <c r="Z40" s="104">
        <f t="shared" si="19"/>
        <v>0</v>
      </c>
      <c r="AA40" s="105">
        <f t="shared" si="3"/>
        <v>0</v>
      </c>
      <c r="AC40" s="16">
        <f>SUM(AC43,AC46,AC49)</f>
        <v>0</v>
      </c>
    </row>
    <row r="41" spans="2:29" ht="22.5" customHeight="1">
      <c r="B41" s="153"/>
      <c r="C41" s="154"/>
      <c r="D41" s="155"/>
      <c r="E41" s="137" t="s">
        <v>318</v>
      </c>
      <c r="F41" s="149">
        <f t="shared" ref="F41:Z42" si="20">SUM(F44,F47,F50,F53,F56)</f>
        <v>0</v>
      </c>
      <c r="G41" s="149">
        <f t="shared" si="20"/>
        <v>0</v>
      </c>
      <c r="H41" s="149">
        <f t="shared" si="20"/>
        <v>0</v>
      </c>
      <c r="I41" s="149">
        <f t="shared" si="20"/>
        <v>0</v>
      </c>
      <c r="J41" s="149">
        <f t="shared" si="20"/>
        <v>0</v>
      </c>
      <c r="K41" s="149">
        <f t="shared" si="17"/>
        <v>0</v>
      </c>
      <c r="L41" s="104">
        <f>SUM(L44,L47,L50,L53,L56)</f>
        <v>0</v>
      </c>
      <c r="M41" s="104">
        <f t="shared" si="20"/>
        <v>0</v>
      </c>
      <c r="N41" s="104">
        <f t="shared" si="20"/>
        <v>0</v>
      </c>
      <c r="O41" s="104">
        <f t="shared" si="20"/>
        <v>0</v>
      </c>
      <c r="P41" s="104">
        <f t="shared" si="20"/>
        <v>0</v>
      </c>
      <c r="Q41" s="104">
        <f t="shared" si="20"/>
        <v>0</v>
      </c>
      <c r="R41" s="104">
        <f t="shared" si="20"/>
        <v>0</v>
      </c>
      <c r="S41" s="104">
        <f t="shared" si="20"/>
        <v>0</v>
      </c>
      <c r="T41" s="104">
        <f t="shared" si="20"/>
        <v>0</v>
      </c>
      <c r="U41" s="104">
        <f t="shared" si="4"/>
        <v>0</v>
      </c>
      <c r="V41" s="104">
        <f t="shared" si="5"/>
        <v>0</v>
      </c>
      <c r="W41" s="104">
        <f t="shared" si="20"/>
        <v>0</v>
      </c>
      <c r="X41" s="104">
        <f t="shared" si="20"/>
        <v>0</v>
      </c>
      <c r="Y41" s="149">
        <f t="shared" si="20"/>
        <v>0</v>
      </c>
      <c r="Z41" s="104">
        <f t="shared" si="20"/>
        <v>0</v>
      </c>
      <c r="AA41" s="105">
        <f t="shared" si="3"/>
        <v>0</v>
      </c>
    </row>
    <row r="42" spans="2:29" ht="22.5" customHeight="1">
      <c r="B42" s="153"/>
      <c r="C42" s="154"/>
      <c r="D42" s="155"/>
      <c r="E42" s="137" t="s">
        <v>320</v>
      </c>
      <c r="F42" s="149">
        <f t="shared" si="20"/>
        <v>0</v>
      </c>
      <c r="G42" s="149">
        <f t="shared" si="20"/>
        <v>0</v>
      </c>
      <c r="H42" s="149">
        <f t="shared" si="20"/>
        <v>0</v>
      </c>
      <c r="I42" s="149">
        <f t="shared" si="20"/>
        <v>0</v>
      </c>
      <c r="J42" s="149">
        <f t="shared" si="20"/>
        <v>0</v>
      </c>
      <c r="K42" s="149">
        <f t="shared" si="17"/>
        <v>0</v>
      </c>
      <c r="L42" s="104">
        <f>SUM(L45,L48,L51,L54,L57)</f>
        <v>0</v>
      </c>
      <c r="M42" s="104">
        <f>SUM(M45,M48,M51,M54,M57)</f>
        <v>0</v>
      </c>
      <c r="N42" s="104">
        <f t="shared" si="20"/>
        <v>0</v>
      </c>
      <c r="O42" s="104">
        <f t="shared" si="20"/>
        <v>0</v>
      </c>
      <c r="P42" s="104">
        <f t="shared" si="20"/>
        <v>0</v>
      </c>
      <c r="Q42" s="104">
        <f t="shared" si="20"/>
        <v>0</v>
      </c>
      <c r="R42" s="104">
        <f t="shared" si="20"/>
        <v>0</v>
      </c>
      <c r="S42" s="104">
        <f t="shared" si="20"/>
        <v>0</v>
      </c>
      <c r="T42" s="104">
        <f t="shared" si="20"/>
        <v>0</v>
      </c>
      <c r="U42" s="104">
        <f t="shared" si="4"/>
        <v>0</v>
      </c>
      <c r="V42" s="104">
        <f t="shared" si="5"/>
        <v>0</v>
      </c>
      <c r="W42" s="104">
        <f t="shared" si="20"/>
        <v>0</v>
      </c>
      <c r="X42" s="104">
        <f t="shared" si="20"/>
        <v>0</v>
      </c>
      <c r="Y42" s="104">
        <f t="shared" si="20"/>
        <v>0</v>
      </c>
      <c r="Z42" s="104">
        <f t="shared" si="20"/>
        <v>0</v>
      </c>
      <c r="AA42" s="105">
        <f t="shared" si="3"/>
        <v>0</v>
      </c>
      <c r="AC42" s="9" t="s">
        <v>54</v>
      </c>
    </row>
    <row r="43" spans="2:29" ht="22.5" customHeight="1" thickBot="1">
      <c r="B43" s="41"/>
      <c r="C43" s="27" t="s">
        <v>0</v>
      </c>
      <c r="D43" s="35"/>
      <c r="E43" s="140" t="s">
        <v>319</v>
      </c>
      <c r="F43" s="148"/>
      <c r="G43" s="148"/>
      <c r="H43" s="148"/>
      <c r="I43" s="148"/>
      <c r="J43" s="148"/>
      <c r="K43" s="149">
        <f t="shared" si="17"/>
        <v>0</v>
      </c>
      <c r="L43" s="141"/>
      <c r="M43" s="141"/>
      <c r="N43" s="141"/>
      <c r="O43" s="141"/>
      <c r="P43" s="141"/>
      <c r="Q43" s="141"/>
      <c r="R43" s="141"/>
      <c r="S43" s="141"/>
      <c r="T43" s="141"/>
      <c r="U43" s="141">
        <f t="shared" si="4"/>
        <v>0</v>
      </c>
      <c r="V43" s="104">
        <f t="shared" si="5"/>
        <v>0</v>
      </c>
      <c r="W43" s="141"/>
      <c r="X43" s="141"/>
      <c r="Y43" s="141"/>
      <c r="Z43" s="141"/>
      <c r="AA43" s="106">
        <f t="shared" si="3"/>
        <v>0</v>
      </c>
      <c r="AC43" s="21"/>
    </row>
    <row r="44" spans="2:29" ht="22.5" customHeight="1" thickTop="1" thickBot="1">
      <c r="B44" s="42"/>
      <c r="C44" s="160"/>
      <c r="D44" s="158"/>
      <c r="E44" s="140" t="s">
        <v>318</v>
      </c>
      <c r="F44" s="148"/>
      <c r="G44" s="148"/>
      <c r="H44" s="148"/>
      <c r="I44" s="148"/>
      <c r="J44" s="148"/>
      <c r="K44" s="149">
        <f t="shared" si="17"/>
        <v>0</v>
      </c>
      <c r="L44" s="141"/>
      <c r="M44" s="141"/>
      <c r="N44" s="141"/>
      <c r="O44" s="141"/>
      <c r="P44" s="141"/>
      <c r="Q44" s="141"/>
      <c r="R44" s="141"/>
      <c r="S44" s="141"/>
      <c r="T44" s="141"/>
      <c r="U44" s="141">
        <f t="shared" si="4"/>
        <v>0</v>
      </c>
      <c r="V44" s="104">
        <f t="shared" si="5"/>
        <v>0</v>
      </c>
      <c r="W44" s="141"/>
      <c r="X44" s="141"/>
      <c r="Y44" s="148"/>
      <c r="Z44" s="146"/>
      <c r="AA44" s="147">
        <f t="shared" si="3"/>
        <v>0</v>
      </c>
    </row>
    <row r="45" spans="2:29" ht="22.5" customHeight="1" thickTop="1">
      <c r="B45" s="42"/>
      <c r="C45" s="160"/>
      <c r="D45" s="158"/>
      <c r="E45" s="140" t="s">
        <v>320</v>
      </c>
      <c r="F45" s="148">
        <f>F44-F43</f>
        <v>0</v>
      </c>
      <c r="G45" s="148">
        <f>G44-G43</f>
        <v>0</v>
      </c>
      <c r="H45" s="148">
        <f>H44-H43</f>
        <v>0</v>
      </c>
      <c r="I45" s="148">
        <f>I44-I43</f>
        <v>0</v>
      </c>
      <c r="J45" s="148">
        <f>J44-J43</f>
        <v>0</v>
      </c>
      <c r="K45" s="149">
        <f t="shared" si="17"/>
        <v>0</v>
      </c>
      <c r="L45" s="141">
        <f t="shared" ref="L45:T45" si="21">L44-L43</f>
        <v>0</v>
      </c>
      <c r="M45" s="141">
        <f t="shared" si="21"/>
        <v>0</v>
      </c>
      <c r="N45" s="141">
        <f t="shared" si="21"/>
        <v>0</v>
      </c>
      <c r="O45" s="141">
        <f t="shared" si="21"/>
        <v>0</v>
      </c>
      <c r="P45" s="141">
        <f t="shared" si="21"/>
        <v>0</v>
      </c>
      <c r="Q45" s="141">
        <f t="shared" si="21"/>
        <v>0</v>
      </c>
      <c r="R45" s="141">
        <f t="shared" si="21"/>
        <v>0</v>
      </c>
      <c r="S45" s="141">
        <f t="shared" si="21"/>
        <v>0</v>
      </c>
      <c r="T45" s="141">
        <f t="shared" si="21"/>
        <v>0</v>
      </c>
      <c r="U45" s="141">
        <f t="shared" si="4"/>
        <v>0</v>
      </c>
      <c r="V45" s="104">
        <f t="shared" si="5"/>
        <v>0</v>
      </c>
      <c r="W45" s="141">
        <f>W44-W43</f>
        <v>0</v>
      </c>
      <c r="X45" s="141">
        <f>X44-X43</f>
        <v>0</v>
      </c>
      <c r="Y45" s="141">
        <f>Y44-Y43</f>
        <v>0</v>
      </c>
      <c r="Z45" s="141">
        <f>Z44-Z43</f>
        <v>0</v>
      </c>
      <c r="AA45" s="167">
        <f t="shared" si="3"/>
        <v>0</v>
      </c>
      <c r="AC45" s="9" t="s">
        <v>55</v>
      </c>
    </row>
    <row r="46" spans="2:29" ht="22.5" customHeight="1">
      <c r="B46" s="42"/>
      <c r="C46" s="26" t="s">
        <v>1</v>
      </c>
      <c r="D46" s="34"/>
      <c r="E46" s="140" t="s">
        <v>319</v>
      </c>
      <c r="F46" s="148"/>
      <c r="G46" s="148"/>
      <c r="H46" s="148"/>
      <c r="I46" s="148"/>
      <c r="J46" s="148"/>
      <c r="K46" s="149">
        <f t="shared" si="17"/>
        <v>0</v>
      </c>
      <c r="L46" s="141"/>
      <c r="M46" s="141"/>
      <c r="N46" s="141"/>
      <c r="O46" s="141"/>
      <c r="P46" s="141"/>
      <c r="Q46" s="141"/>
      <c r="R46" s="141"/>
      <c r="S46" s="141"/>
      <c r="T46" s="141"/>
      <c r="U46" s="141">
        <f t="shared" si="4"/>
        <v>0</v>
      </c>
      <c r="V46" s="104">
        <f t="shared" si="5"/>
        <v>0</v>
      </c>
      <c r="W46" s="141"/>
      <c r="X46" s="141"/>
      <c r="Y46" s="141"/>
      <c r="Z46" s="141"/>
      <c r="AA46" s="108">
        <f t="shared" si="3"/>
        <v>0</v>
      </c>
      <c r="AC46" s="21">
        <f>SUM(AE46:AH46)</f>
        <v>0</v>
      </c>
    </row>
    <row r="47" spans="2:29" ht="22.5" customHeight="1">
      <c r="B47" s="42"/>
      <c r="C47" s="156"/>
      <c r="D47" s="157"/>
      <c r="E47" s="140" t="s">
        <v>318</v>
      </c>
      <c r="F47" s="148"/>
      <c r="G47" s="148"/>
      <c r="H47" s="148"/>
      <c r="I47" s="148"/>
      <c r="J47" s="148"/>
      <c r="K47" s="149">
        <f t="shared" si="17"/>
        <v>0</v>
      </c>
      <c r="L47" s="141"/>
      <c r="M47" s="141"/>
      <c r="N47" s="141"/>
      <c r="O47" s="141"/>
      <c r="P47" s="141"/>
      <c r="Q47" s="141"/>
      <c r="R47" s="141"/>
      <c r="S47" s="141"/>
      <c r="T47" s="141"/>
      <c r="U47" s="141">
        <f t="shared" si="4"/>
        <v>0</v>
      </c>
      <c r="V47" s="104">
        <f t="shared" si="5"/>
        <v>0</v>
      </c>
      <c r="W47" s="141"/>
      <c r="X47" s="141"/>
      <c r="Y47" s="148"/>
      <c r="Z47" s="141"/>
      <c r="AA47" s="105">
        <f t="shared" si="3"/>
        <v>0</v>
      </c>
    </row>
    <row r="48" spans="2:29" ht="22.5" customHeight="1">
      <c r="B48" s="42"/>
      <c r="C48" s="24"/>
      <c r="D48" s="157"/>
      <c r="E48" s="140" t="s">
        <v>320</v>
      </c>
      <c r="F48" s="148">
        <f>F47-F46</f>
        <v>0</v>
      </c>
      <c r="G48" s="148">
        <f>G47-G46</f>
        <v>0</v>
      </c>
      <c r="H48" s="148">
        <f>H47-H46</f>
        <v>0</v>
      </c>
      <c r="I48" s="148">
        <f>I47-I46</f>
        <v>0</v>
      </c>
      <c r="J48" s="148">
        <f>J47-J46</f>
        <v>0</v>
      </c>
      <c r="K48" s="149">
        <f t="shared" si="17"/>
        <v>0</v>
      </c>
      <c r="L48" s="141">
        <f t="shared" ref="L48:T48" si="22">L47-L46</f>
        <v>0</v>
      </c>
      <c r="M48" s="141">
        <f t="shared" si="22"/>
        <v>0</v>
      </c>
      <c r="N48" s="141">
        <f t="shared" si="22"/>
        <v>0</v>
      </c>
      <c r="O48" s="141">
        <f t="shared" si="22"/>
        <v>0</v>
      </c>
      <c r="P48" s="141">
        <f t="shared" si="22"/>
        <v>0</v>
      </c>
      <c r="Q48" s="141">
        <f t="shared" si="22"/>
        <v>0</v>
      </c>
      <c r="R48" s="141">
        <f t="shared" si="22"/>
        <v>0</v>
      </c>
      <c r="S48" s="141">
        <f t="shared" si="22"/>
        <v>0</v>
      </c>
      <c r="T48" s="141">
        <f t="shared" si="22"/>
        <v>0</v>
      </c>
      <c r="U48" s="141">
        <f t="shared" si="4"/>
        <v>0</v>
      </c>
      <c r="V48" s="104">
        <f t="shared" si="5"/>
        <v>0</v>
      </c>
      <c r="W48" s="141">
        <f>W47-W46</f>
        <v>0</v>
      </c>
      <c r="X48" s="141">
        <f>X47-X46</f>
        <v>0</v>
      </c>
      <c r="Y48" s="141">
        <f>Y47-Y46</f>
        <v>0</v>
      </c>
      <c r="Z48" s="141">
        <f>Z47-Z46</f>
        <v>0</v>
      </c>
      <c r="AA48" s="105">
        <f t="shared" si="3"/>
        <v>0</v>
      </c>
      <c r="AC48" s="9" t="s">
        <v>56</v>
      </c>
    </row>
    <row r="49" spans="2:29" ht="22.5" customHeight="1">
      <c r="B49" s="42"/>
      <c r="C49" s="440" t="s">
        <v>43</v>
      </c>
      <c r="D49" s="36" t="s">
        <v>41</v>
      </c>
      <c r="E49" s="140" t="s">
        <v>319</v>
      </c>
      <c r="F49" s="148"/>
      <c r="G49" s="148"/>
      <c r="H49" s="148"/>
      <c r="I49" s="148"/>
      <c r="J49" s="148"/>
      <c r="K49" s="149">
        <f t="shared" si="17"/>
        <v>0</v>
      </c>
      <c r="L49" s="148"/>
      <c r="M49" s="148"/>
      <c r="N49" s="148"/>
      <c r="O49" s="148"/>
      <c r="P49" s="148"/>
      <c r="Q49" s="141"/>
      <c r="R49" s="148"/>
      <c r="S49" s="148"/>
      <c r="T49" s="148"/>
      <c r="U49" s="141">
        <f t="shared" si="4"/>
        <v>0</v>
      </c>
      <c r="V49" s="104">
        <f t="shared" si="5"/>
        <v>0</v>
      </c>
      <c r="W49" s="148"/>
      <c r="X49" s="148"/>
      <c r="Y49" s="148"/>
      <c r="Z49" s="148"/>
      <c r="AA49" s="105">
        <f t="shared" si="3"/>
        <v>0</v>
      </c>
      <c r="AC49" s="21">
        <f>SUM(AE49:AH49)</f>
        <v>0</v>
      </c>
    </row>
    <row r="50" spans="2:29" ht="22.5" customHeight="1">
      <c r="B50" s="42"/>
      <c r="C50" s="440"/>
      <c r="D50" s="159"/>
      <c r="E50" s="140" t="s">
        <v>318</v>
      </c>
      <c r="F50" s="148"/>
      <c r="G50" s="148"/>
      <c r="H50" s="148"/>
      <c r="I50" s="148"/>
      <c r="J50" s="148"/>
      <c r="K50" s="149">
        <f t="shared" si="17"/>
        <v>0</v>
      </c>
      <c r="L50" s="148"/>
      <c r="M50" s="148"/>
      <c r="N50" s="148"/>
      <c r="O50" s="148"/>
      <c r="P50" s="148"/>
      <c r="Q50" s="141"/>
      <c r="R50" s="148"/>
      <c r="S50" s="148"/>
      <c r="T50" s="148"/>
      <c r="U50" s="141">
        <f t="shared" si="4"/>
        <v>0</v>
      </c>
      <c r="V50" s="104">
        <f t="shared" si="5"/>
        <v>0</v>
      </c>
      <c r="W50" s="148"/>
      <c r="X50" s="148"/>
      <c r="Y50" s="148"/>
      <c r="Z50" s="148"/>
      <c r="AA50" s="105">
        <f t="shared" si="3"/>
        <v>0</v>
      </c>
    </row>
    <row r="51" spans="2:29" ht="22.5" customHeight="1">
      <c r="B51" s="42"/>
      <c r="C51" s="440"/>
      <c r="D51" s="159"/>
      <c r="E51" s="140" t="s">
        <v>320</v>
      </c>
      <c r="F51" s="148">
        <f>F50-F49</f>
        <v>0</v>
      </c>
      <c r="G51" s="148">
        <f>G50-G49</f>
        <v>0</v>
      </c>
      <c r="H51" s="148">
        <f>H50-H49</f>
        <v>0</v>
      </c>
      <c r="I51" s="148">
        <f>I50-I49</f>
        <v>0</v>
      </c>
      <c r="J51" s="148">
        <f>J50-J49</f>
        <v>0</v>
      </c>
      <c r="K51" s="149">
        <f t="shared" si="17"/>
        <v>0</v>
      </c>
      <c r="L51" s="148">
        <f t="shared" ref="L51:T51" si="23">L50-L49</f>
        <v>0</v>
      </c>
      <c r="M51" s="148">
        <f t="shared" si="23"/>
        <v>0</v>
      </c>
      <c r="N51" s="148">
        <f t="shared" si="23"/>
        <v>0</v>
      </c>
      <c r="O51" s="148">
        <f t="shared" si="23"/>
        <v>0</v>
      </c>
      <c r="P51" s="148">
        <f t="shared" si="23"/>
        <v>0</v>
      </c>
      <c r="Q51" s="141">
        <f t="shared" si="23"/>
        <v>0</v>
      </c>
      <c r="R51" s="148">
        <f t="shared" si="23"/>
        <v>0</v>
      </c>
      <c r="S51" s="148">
        <f t="shared" si="23"/>
        <v>0</v>
      </c>
      <c r="T51" s="148">
        <f t="shared" si="23"/>
        <v>0</v>
      </c>
      <c r="U51" s="141">
        <f t="shared" si="4"/>
        <v>0</v>
      </c>
      <c r="V51" s="104">
        <f t="shared" si="5"/>
        <v>0</v>
      </c>
      <c r="W51" s="148">
        <f>W50-W49</f>
        <v>0</v>
      </c>
      <c r="X51" s="148">
        <f>X50-X49</f>
        <v>0</v>
      </c>
      <c r="Y51" s="148">
        <f>Y50-Y49</f>
        <v>0</v>
      </c>
      <c r="Z51" s="148">
        <f>Z50-Z49</f>
        <v>0</v>
      </c>
      <c r="AA51" s="105">
        <f t="shared" si="3"/>
        <v>0</v>
      </c>
    </row>
    <row r="52" spans="2:29" ht="22.5" customHeight="1" thickBot="1">
      <c r="B52" s="42"/>
      <c r="C52" s="440"/>
      <c r="D52" s="36" t="s">
        <v>42</v>
      </c>
      <c r="E52" s="140" t="s">
        <v>319</v>
      </c>
      <c r="F52" s="148"/>
      <c r="G52" s="148"/>
      <c r="H52" s="148"/>
      <c r="I52" s="148"/>
      <c r="J52" s="148"/>
      <c r="K52" s="149">
        <f t="shared" si="17"/>
        <v>0</v>
      </c>
      <c r="L52" s="141"/>
      <c r="M52" s="141"/>
      <c r="N52" s="141"/>
      <c r="O52" s="141"/>
      <c r="P52" s="141"/>
      <c r="Q52" s="141"/>
      <c r="R52" s="141"/>
      <c r="S52" s="141"/>
      <c r="T52" s="141"/>
      <c r="U52" s="141">
        <f t="shared" si="4"/>
        <v>0</v>
      </c>
      <c r="V52" s="104">
        <f t="shared" si="5"/>
        <v>0</v>
      </c>
      <c r="W52" s="141"/>
      <c r="X52" s="141"/>
      <c r="Y52" s="141"/>
      <c r="Z52" s="141"/>
      <c r="AA52" s="105">
        <f t="shared" si="3"/>
        <v>0</v>
      </c>
      <c r="AC52" s="18" t="s">
        <v>57</v>
      </c>
    </row>
    <row r="53" spans="2:29" ht="22.5" customHeight="1">
      <c r="B53" s="42"/>
      <c r="C53" s="440"/>
      <c r="D53" s="159"/>
      <c r="E53" s="140" t="s">
        <v>318</v>
      </c>
      <c r="F53" s="148"/>
      <c r="G53" s="148"/>
      <c r="H53" s="148"/>
      <c r="I53" s="148"/>
      <c r="J53" s="148"/>
      <c r="K53" s="149">
        <f t="shared" si="17"/>
        <v>0</v>
      </c>
      <c r="L53" s="141"/>
      <c r="M53" s="141"/>
      <c r="N53" s="141"/>
      <c r="O53" s="141"/>
      <c r="P53" s="141"/>
      <c r="Q53" s="141"/>
      <c r="R53" s="141"/>
      <c r="S53" s="141"/>
      <c r="T53" s="141"/>
      <c r="U53" s="141">
        <f t="shared" si="4"/>
        <v>0</v>
      </c>
      <c r="V53" s="104">
        <f t="shared" si="5"/>
        <v>0</v>
      </c>
      <c r="W53" s="141"/>
      <c r="X53" s="141"/>
      <c r="Y53" s="148"/>
      <c r="Z53" s="141"/>
      <c r="AA53" s="105">
        <f t="shared" si="3"/>
        <v>0</v>
      </c>
      <c r="AC53" s="23" t="str">
        <f>IF(AC54&lt;1,"配分内","配分超過")</f>
        <v>配分内</v>
      </c>
    </row>
    <row r="54" spans="2:29" ht="22.5" customHeight="1" thickBot="1">
      <c r="B54" s="42"/>
      <c r="C54" s="440"/>
      <c r="D54" s="159"/>
      <c r="E54" s="140" t="s">
        <v>320</v>
      </c>
      <c r="F54" s="148">
        <f>F53-F52</f>
        <v>0</v>
      </c>
      <c r="G54" s="148">
        <f>G53-G52</f>
        <v>0</v>
      </c>
      <c r="H54" s="148">
        <f>H53-H52</f>
        <v>0</v>
      </c>
      <c r="I54" s="148">
        <f>I53-I52</f>
        <v>0</v>
      </c>
      <c r="J54" s="148">
        <f>J53-J52</f>
        <v>0</v>
      </c>
      <c r="K54" s="149">
        <f t="shared" si="17"/>
        <v>0</v>
      </c>
      <c r="L54" s="141">
        <f t="shared" ref="L54:T54" si="24">L53-L52</f>
        <v>0</v>
      </c>
      <c r="M54" s="141">
        <f t="shared" si="24"/>
        <v>0</v>
      </c>
      <c r="N54" s="141">
        <f t="shared" si="24"/>
        <v>0</v>
      </c>
      <c r="O54" s="141">
        <f t="shared" si="24"/>
        <v>0</v>
      </c>
      <c r="P54" s="141">
        <f t="shared" si="24"/>
        <v>0</v>
      </c>
      <c r="Q54" s="141">
        <f t="shared" si="24"/>
        <v>0</v>
      </c>
      <c r="R54" s="141">
        <f t="shared" si="24"/>
        <v>0</v>
      </c>
      <c r="S54" s="141">
        <f t="shared" si="24"/>
        <v>0</v>
      </c>
      <c r="T54" s="141">
        <f t="shared" si="24"/>
        <v>0</v>
      </c>
      <c r="U54" s="141">
        <f t="shared" si="4"/>
        <v>0</v>
      </c>
      <c r="V54" s="104">
        <f t="shared" si="5"/>
        <v>0</v>
      </c>
      <c r="W54" s="141">
        <f>W53-W52</f>
        <v>0</v>
      </c>
      <c r="X54" s="141">
        <f>X53-X52</f>
        <v>0</v>
      </c>
      <c r="Y54" s="141">
        <f>Y53-Y52</f>
        <v>0</v>
      </c>
      <c r="Z54" s="141">
        <f>Z53-Z52</f>
        <v>0</v>
      </c>
      <c r="AA54" s="105">
        <f t="shared" si="3"/>
        <v>0</v>
      </c>
      <c r="AC54" s="367">
        <f>W26-AC40</f>
        <v>0</v>
      </c>
    </row>
    <row r="55" spans="2:29" ht="22.5" customHeight="1">
      <c r="B55" s="42"/>
      <c r="C55" s="440"/>
      <c r="D55" s="36" t="s">
        <v>39</v>
      </c>
      <c r="E55" s="140" t="s">
        <v>319</v>
      </c>
      <c r="F55" s="148"/>
      <c r="G55" s="148"/>
      <c r="H55" s="148"/>
      <c r="I55" s="148"/>
      <c r="J55" s="148"/>
      <c r="K55" s="149">
        <f t="shared" si="17"/>
        <v>0</v>
      </c>
      <c r="L55" s="141"/>
      <c r="M55" s="141"/>
      <c r="N55" s="141"/>
      <c r="O55" s="141"/>
      <c r="P55" s="141"/>
      <c r="Q55" s="141"/>
      <c r="R55" s="141"/>
      <c r="S55" s="141"/>
      <c r="T55" s="141"/>
      <c r="U55" s="141">
        <f t="shared" si="4"/>
        <v>0</v>
      </c>
      <c r="V55" s="104">
        <f t="shared" si="5"/>
        <v>0</v>
      </c>
      <c r="W55" s="141"/>
      <c r="X55" s="141"/>
      <c r="Y55" s="141"/>
      <c r="Z55" s="141"/>
      <c r="AA55" s="105">
        <f t="shared" si="3"/>
        <v>0</v>
      </c>
    </row>
    <row r="56" spans="2:29" ht="22.5" customHeight="1">
      <c r="B56" s="42"/>
      <c r="C56" s="441"/>
      <c r="D56" s="159"/>
      <c r="E56" s="140" t="s">
        <v>318</v>
      </c>
      <c r="F56" s="148"/>
      <c r="G56" s="148"/>
      <c r="H56" s="148"/>
      <c r="I56" s="148"/>
      <c r="J56" s="148"/>
      <c r="K56" s="149">
        <f t="shared" si="17"/>
        <v>0</v>
      </c>
      <c r="L56" s="141"/>
      <c r="M56" s="141"/>
      <c r="N56" s="141"/>
      <c r="O56" s="141"/>
      <c r="P56" s="141"/>
      <c r="Q56" s="141"/>
      <c r="R56" s="141"/>
      <c r="S56" s="141"/>
      <c r="T56" s="141"/>
      <c r="U56" s="141">
        <f t="shared" si="4"/>
        <v>0</v>
      </c>
      <c r="V56" s="104">
        <f t="shared" si="5"/>
        <v>0</v>
      </c>
      <c r="W56" s="141"/>
      <c r="X56" s="141"/>
      <c r="Y56" s="148"/>
      <c r="Z56" s="141"/>
      <c r="AA56" s="105">
        <f t="shared" si="3"/>
        <v>0</v>
      </c>
    </row>
    <row r="57" spans="2:29" ht="22.5" customHeight="1">
      <c r="B57" s="7"/>
      <c r="C57" s="161"/>
      <c r="D57" s="157"/>
      <c r="E57" s="140" t="s">
        <v>320</v>
      </c>
      <c r="F57" s="148">
        <f>F56-F55</f>
        <v>0</v>
      </c>
      <c r="G57" s="148">
        <f>G56-G55</f>
        <v>0</v>
      </c>
      <c r="H57" s="148">
        <f>H56-H55</f>
        <v>0</v>
      </c>
      <c r="I57" s="148">
        <f>I56-I55</f>
        <v>0</v>
      </c>
      <c r="J57" s="148">
        <f>J56-J55</f>
        <v>0</v>
      </c>
      <c r="K57" s="149">
        <f t="shared" si="17"/>
        <v>0</v>
      </c>
      <c r="L57" s="141">
        <f t="shared" ref="L57:T57" si="25">L56-L55</f>
        <v>0</v>
      </c>
      <c r="M57" s="141">
        <f t="shared" si="25"/>
        <v>0</v>
      </c>
      <c r="N57" s="141">
        <f t="shared" si="25"/>
        <v>0</v>
      </c>
      <c r="O57" s="141">
        <f t="shared" si="25"/>
        <v>0</v>
      </c>
      <c r="P57" s="141">
        <f t="shared" si="25"/>
        <v>0</v>
      </c>
      <c r="Q57" s="141">
        <f t="shared" si="25"/>
        <v>0</v>
      </c>
      <c r="R57" s="141">
        <f t="shared" si="25"/>
        <v>0</v>
      </c>
      <c r="S57" s="141">
        <f t="shared" si="25"/>
        <v>0</v>
      </c>
      <c r="T57" s="141">
        <f t="shared" si="25"/>
        <v>0</v>
      </c>
      <c r="U57" s="141">
        <f t="shared" si="4"/>
        <v>0</v>
      </c>
      <c r="V57" s="104">
        <f t="shared" si="5"/>
        <v>0</v>
      </c>
      <c r="W57" s="141">
        <f>W56-W55</f>
        <v>0</v>
      </c>
      <c r="X57" s="141">
        <f>X56-X55</f>
        <v>0</v>
      </c>
      <c r="Y57" s="141">
        <f>Y56-Y55</f>
        <v>0</v>
      </c>
      <c r="Z57" s="141">
        <f>Z56-Z55</f>
        <v>0</v>
      </c>
      <c r="AA57" s="105">
        <f t="shared" si="3"/>
        <v>0</v>
      </c>
      <c r="AC57" s="18"/>
    </row>
    <row r="58" spans="2:29" ht="22.5" customHeight="1">
      <c r="B58" s="442" t="s">
        <v>63</v>
      </c>
      <c r="C58" s="443"/>
      <c r="D58" s="58"/>
      <c r="E58" s="137" t="s">
        <v>319</v>
      </c>
      <c r="F58" s="104">
        <f>SUM(F7,F40)</f>
        <v>0</v>
      </c>
      <c r="G58" s="104">
        <f t="shared" ref="G58:Z58" si="26">SUM(G7,G40)</f>
        <v>0</v>
      </c>
      <c r="H58" s="104">
        <f t="shared" si="26"/>
        <v>0</v>
      </c>
      <c r="I58" s="104">
        <f t="shared" si="26"/>
        <v>0</v>
      </c>
      <c r="J58" s="104">
        <f t="shared" si="26"/>
        <v>0</v>
      </c>
      <c r="K58" s="104">
        <f t="shared" si="17"/>
        <v>0</v>
      </c>
      <c r="L58" s="104">
        <f t="shared" si="26"/>
        <v>0</v>
      </c>
      <c r="M58" s="104">
        <f t="shared" si="26"/>
        <v>0</v>
      </c>
      <c r="N58" s="104">
        <f t="shared" si="26"/>
        <v>0</v>
      </c>
      <c r="O58" s="104">
        <f t="shared" si="26"/>
        <v>0</v>
      </c>
      <c r="P58" s="104">
        <f t="shared" si="26"/>
        <v>0</v>
      </c>
      <c r="Q58" s="104">
        <f t="shared" si="26"/>
        <v>0</v>
      </c>
      <c r="R58" s="104">
        <f t="shared" si="26"/>
        <v>0</v>
      </c>
      <c r="S58" s="104">
        <f t="shared" si="26"/>
        <v>0</v>
      </c>
      <c r="T58" s="104">
        <f>SUM(T7,T40)</f>
        <v>0</v>
      </c>
      <c r="U58" s="104">
        <f>SUM(U7,U40)</f>
        <v>0</v>
      </c>
      <c r="V58" s="104">
        <f t="shared" si="5"/>
        <v>0</v>
      </c>
      <c r="W58" s="104">
        <f t="shared" si="26"/>
        <v>0</v>
      </c>
      <c r="X58" s="104">
        <f t="shared" si="26"/>
        <v>0</v>
      </c>
      <c r="Y58" s="104">
        <f t="shared" si="26"/>
        <v>0</v>
      </c>
      <c r="Z58" s="104">
        <f t="shared" si="26"/>
        <v>0</v>
      </c>
      <c r="AA58" s="105">
        <f t="shared" si="3"/>
        <v>0</v>
      </c>
    </row>
    <row r="59" spans="2:29" ht="22.5" customHeight="1">
      <c r="B59" s="163"/>
      <c r="C59" s="154"/>
      <c r="D59" s="155"/>
      <c r="E59" s="164" t="s">
        <v>318</v>
      </c>
      <c r="F59" s="165">
        <f>SUM(F8,F41)</f>
        <v>0</v>
      </c>
      <c r="G59" s="165">
        <f t="shared" ref="G59:Z60" si="27">SUM(G8,G41)</f>
        <v>0</v>
      </c>
      <c r="H59" s="165">
        <f t="shared" si="27"/>
        <v>0</v>
      </c>
      <c r="I59" s="165">
        <f t="shared" si="27"/>
        <v>0</v>
      </c>
      <c r="J59" s="165">
        <f t="shared" si="27"/>
        <v>0</v>
      </c>
      <c r="K59" s="165">
        <f t="shared" si="17"/>
        <v>0</v>
      </c>
      <c r="L59" s="165">
        <f t="shared" si="27"/>
        <v>0</v>
      </c>
      <c r="M59" s="165">
        <f t="shared" si="27"/>
        <v>0</v>
      </c>
      <c r="N59" s="165">
        <f t="shared" si="27"/>
        <v>0</v>
      </c>
      <c r="O59" s="165">
        <f t="shared" si="27"/>
        <v>0</v>
      </c>
      <c r="P59" s="165">
        <f t="shared" si="27"/>
        <v>0</v>
      </c>
      <c r="Q59" s="165">
        <f t="shared" si="27"/>
        <v>0</v>
      </c>
      <c r="R59" s="165">
        <f t="shared" si="27"/>
        <v>0</v>
      </c>
      <c r="S59" s="165">
        <f t="shared" si="27"/>
        <v>0</v>
      </c>
      <c r="T59" s="165">
        <f t="shared" si="27"/>
        <v>0</v>
      </c>
      <c r="U59" s="165">
        <f t="shared" ref="U59" si="28">SUM(U8,U41)</f>
        <v>0</v>
      </c>
      <c r="V59" s="165">
        <f t="shared" si="5"/>
        <v>0</v>
      </c>
      <c r="W59" s="165">
        <f t="shared" si="27"/>
        <v>0</v>
      </c>
      <c r="X59" s="165">
        <f t="shared" si="27"/>
        <v>0</v>
      </c>
      <c r="Y59" s="149">
        <f t="shared" si="27"/>
        <v>0</v>
      </c>
      <c r="Z59" s="165">
        <f t="shared" si="27"/>
        <v>0</v>
      </c>
      <c r="AA59" s="106">
        <f t="shared" si="3"/>
        <v>0</v>
      </c>
    </row>
    <row r="60" spans="2:29" ht="22.5" customHeight="1">
      <c r="B60" s="11"/>
      <c r="C60" s="12"/>
      <c r="D60" s="12"/>
      <c r="E60" s="150" t="s">
        <v>320</v>
      </c>
      <c r="F60" s="151">
        <f>SUM(F9,F42)</f>
        <v>0</v>
      </c>
      <c r="G60" s="151">
        <f t="shared" si="27"/>
        <v>0</v>
      </c>
      <c r="H60" s="151">
        <f t="shared" si="27"/>
        <v>0</v>
      </c>
      <c r="I60" s="151">
        <f t="shared" si="27"/>
        <v>0</v>
      </c>
      <c r="J60" s="151">
        <f t="shared" si="27"/>
        <v>0</v>
      </c>
      <c r="K60" s="151">
        <f t="shared" si="17"/>
        <v>0</v>
      </c>
      <c r="L60" s="151">
        <f t="shared" si="27"/>
        <v>0</v>
      </c>
      <c r="M60" s="151">
        <f t="shared" si="27"/>
        <v>0</v>
      </c>
      <c r="N60" s="151">
        <f t="shared" si="27"/>
        <v>0</v>
      </c>
      <c r="O60" s="151">
        <f t="shared" si="27"/>
        <v>0</v>
      </c>
      <c r="P60" s="151">
        <f t="shared" si="27"/>
        <v>0</v>
      </c>
      <c r="Q60" s="151">
        <f t="shared" si="27"/>
        <v>0</v>
      </c>
      <c r="R60" s="151">
        <f t="shared" si="27"/>
        <v>0</v>
      </c>
      <c r="S60" s="151">
        <f t="shared" si="27"/>
        <v>0</v>
      </c>
      <c r="T60" s="151">
        <f t="shared" si="27"/>
        <v>0</v>
      </c>
      <c r="U60" s="151">
        <f t="shared" ref="U60" si="29">SUM(U9,U42)</f>
        <v>0</v>
      </c>
      <c r="V60" s="151">
        <f t="shared" si="5"/>
        <v>0</v>
      </c>
      <c r="W60" s="151">
        <f t="shared" si="27"/>
        <v>0</v>
      </c>
      <c r="X60" s="151">
        <f t="shared" si="27"/>
        <v>0</v>
      </c>
      <c r="Y60" s="151">
        <f t="shared" si="27"/>
        <v>0</v>
      </c>
      <c r="Z60" s="151">
        <f t="shared" si="27"/>
        <v>0</v>
      </c>
      <c r="AA60" s="152">
        <f t="shared" ref="AA60" si="30">V60-W60-X60-Y60-Z60</f>
        <v>0</v>
      </c>
    </row>
    <row r="61" spans="2:29" ht="5.25" customHeight="1"/>
  </sheetData>
  <mergeCells count="11">
    <mergeCell ref="C28:C38"/>
    <mergeCell ref="C49:C56"/>
    <mergeCell ref="B58:C58"/>
    <mergeCell ref="Y2:AA2"/>
    <mergeCell ref="B3:D3"/>
    <mergeCell ref="F5:J5"/>
    <mergeCell ref="K5:K6"/>
    <mergeCell ref="V5:V6"/>
    <mergeCell ref="W5:Z5"/>
    <mergeCell ref="AA5:AA6"/>
    <mergeCell ref="L5:U5"/>
  </mergeCells>
  <phoneticPr fontId="4"/>
  <printOptions horizontalCentered="1"/>
  <pageMargins left="0" right="0" top="0.39370078740157483" bottom="0" header="0.31496062992125984" footer="0.31496062992125984"/>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92"/>
  <sheetViews>
    <sheetView view="pageBreakPreview" zoomScaleNormal="100" zoomScaleSheetLayoutView="100" workbookViewId="0"/>
  </sheetViews>
  <sheetFormatPr defaultColWidth="9" defaultRowHeight="12"/>
  <cols>
    <col min="1" max="1" width="2.25" style="2" customWidth="1"/>
    <col min="2" max="2" width="2.75" style="2" customWidth="1"/>
    <col min="3" max="3" width="2.875" style="2" customWidth="1"/>
    <col min="4" max="4" width="12" style="2" customWidth="1"/>
    <col min="5" max="5" width="5.375" style="8" bestFit="1" customWidth="1"/>
    <col min="6" max="27" width="9.125" style="2" customWidth="1"/>
    <col min="28" max="28" width="1.125" style="2" customWidth="1"/>
    <col min="29" max="29" width="13.75" style="9" customWidth="1"/>
    <col min="30" max="30" width="3" style="2" bestFit="1" customWidth="1"/>
    <col min="31" max="34" width="11.125" style="9" customWidth="1"/>
    <col min="35" max="35" width="11.125" style="2" customWidth="1"/>
    <col min="36" max="16384" width="9" style="2"/>
  </cols>
  <sheetData>
    <row r="1" spans="1:29" ht="19.5">
      <c r="A1" s="1" t="s">
        <v>256</v>
      </c>
      <c r="AC1" s="17" t="s">
        <v>59</v>
      </c>
    </row>
    <row r="2" spans="1:29" ht="16.5">
      <c r="X2" s="3" t="s">
        <v>58</v>
      </c>
      <c r="Y2" s="444" t="s">
        <v>60</v>
      </c>
      <c r="Z2" s="444"/>
      <c r="AA2" s="444"/>
    </row>
    <row r="3" spans="1:29" ht="15.75" customHeight="1">
      <c r="B3" s="455" t="s">
        <v>34</v>
      </c>
      <c r="C3" s="456"/>
      <c r="D3" s="457"/>
      <c r="E3" s="4"/>
    </row>
    <row r="4" spans="1:29">
      <c r="AA4" s="3" t="s">
        <v>61</v>
      </c>
    </row>
    <row r="5" spans="1:29" ht="12" customHeight="1">
      <c r="B5" s="5"/>
      <c r="C5" s="6"/>
      <c r="D5" s="6"/>
      <c r="E5" s="49"/>
      <c r="F5" s="462" t="s">
        <v>15</v>
      </c>
      <c r="G5" s="462"/>
      <c r="H5" s="462"/>
      <c r="I5" s="462"/>
      <c r="J5" s="462"/>
      <c r="K5" s="447" t="s">
        <v>12</v>
      </c>
      <c r="L5" s="463" t="s">
        <v>16</v>
      </c>
      <c r="M5" s="464"/>
      <c r="N5" s="464"/>
      <c r="O5" s="464"/>
      <c r="P5" s="464"/>
      <c r="Q5" s="464"/>
      <c r="R5" s="464"/>
      <c r="S5" s="464"/>
      <c r="T5" s="464"/>
      <c r="U5" s="465"/>
      <c r="V5" s="447" t="s">
        <v>29</v>
      </c>
      <c r="W5" s="449"/>
      <c r="X5" s="449"/>
      <c r="Y5" s="449"/>
      <c r="Z5" s="449"/>
      <c r="AA5" s="450" t="s">
        <v>30</v>
      </c>
    </row>
    <row r="6" spans="1:29" ht="36">
      <c r="B6" s="7"/>
      <c r="E6" s="50"/>
      <c r="F6" s="43" t="s">
        <v>10</v>
      </c>
      <c r="G6" s="43" t="s">
        <v>11</v>
      </c>
      <c r="H6" s="43" t="s">
        <v>18</v>
      </c>
      <c r="I6" s="43" t="s">
        <v>17</v>
      </c>
      <c r="J6" s="43" t="s">
        <v>19</v>
      </c>
      <c r="K6" s="448"/>
      <c r="L6" s="43" t="s">
        <v>20</v>
      </c>
      <c r="M6" s="43" t="s">
        <v>21</v>
      </c>
      <c r="N6" s="43" t="s">
        <v>22</v>
      </c>
      <c r="O6" s="43" t="s">
        <v>23</v>
      </c>
      <c r="P6" s="43" t="s">
        <v>25</v>
      </c>
      <c r="Q6" s="43" t="s">
        <v>24</v>
      </c>
      <c r="R6" s="43" t="s">
        <v>13</v>
      </c>
      <c r="S6" s="43" t="s">
        <v>32</v>
      </c>
      <c r="T6" s="43" t="s">
        <v>33</v>
      </c>
      <c r="U6" s="408" t="s">
        <v>316</v>
      </c>
      <c r="V6" s="448"/>
      <c r="W6" s="43" t="s">
        <v>14</v>
      </c>
      <c r="X6" s="43" t="s">
        <v>26</v>
      </c>
      <c r="Y6" s="43" t="s">
        <v>27</v>
      </c>
      <c r="Z6" s="43" t="s">
        <v>28</v>
      </c>
      <c r="AA6" s="451"/>
    </row>
    <row r="7" spans="1:29" ht="14.25" customHeight="1">
      <c r="B7" s="46" t="s">
        <v>9</v>
      </c>
      <c r="C7" s="47"/>
      <c r="D7" s="48"/>
      <c r="E7" s="51" t="s">
        <v>319</v>
      </c>
      <c r="F7" s="30">
        <f>SUM(F10,F13,F16,F19,F22,F25,F28,F31,F34,F37)</f>
        <v>0</v>
      </c>
      <c r="G7" s="30">
        <f t="shared" ref="G7:Z7" si="0">SUM(G10,G13,G16,G19,G22,G25,G28,G31,G34,G37)</f>
        <v>0</v>
      </c>
      <c r="H7" s="30">
        <f t="shared" si="0"/>
        <v>0</v>
      </c>
      <c r="I7" s="30">
        <f t="shared" si="0"/>
        <v>0</v>
      </c>
      <c r="J7" s="30">
        <f t="shared" si="0"/>
        <v>0</v>
      </c>
      <c r="K7" s="30">
        <f t="shared" ref="K7:K38" si="1">SUM(F7:J7)</f>
        <v>0</v>
      </c>
      <c r="L7" s="30">
        <f t="shared" si="0"/>
        <v>0</v>
      </c>
      <c r="M7" s="30">
        <f t="shared" si="0"/>
        <v>0</v>
      </c>
      <c r="N7" s="30">
        <f t="shared" si="0"/>
        <v>0</v>
      </c>
      <c r="O7" s="30">
        <f t="shared" si="0"/>
        <v>0</v>
      </c>
      <c r="P7" s="30">
        <f t="shared" si="0"/>
        <v>0</v>
      </c>
      <c r="Q7" s="30">
        <f t="shared" si="0"/>
        <v>0</v>
      </c>
      <c r="R7" s="30">
        <f t="shared" si="0"/>
        <v>0</v>
      </c>
      <c r="S7" s="30">
        <f t="shared" si="0"/>
        <v>0</v>
      </c>
      <c r="T7" s="30">
        <f>SUM(T10,T13,T16,T19,T22,T25,T28,T31,T34,T37)</f>
        <v>0</v>
      </c>
      <c r="U7" s="30">
        <f>SUM(U10,U13,U16,U19,U22,U25,U28,U31,U34,U37)</f>
        <v>0</v>
      </c>
      <c r="V7" s="30">
        <f>K7-U7</f>
        <v>0</v>
      </c>
      <c r="W7" s="30">
        <f t="shared" si="0"/>
        <v>0</v>
      </c>
      <c r="X7" s="30">
        <f t="shared" si="0"/>
        <v>0</v>
      </c>
      <c r="Y7" s="30">
        <f t="shared" si="0"/>
        <v>0</v>
      </c>
      <c r="Z7" s="30">
        <f t="shared" si="0"/>
        <v>0</v>
      </c>
      <c r="AA7" s="31">
        <f>V7-W7-X7-Y7-Z7</f>
        <v>0</v>
      </c>
      <c r="AC7" s="18" t="s">
        <v>47</v>
      </c>
    </row>
    <row r="8" spans="1:29" ht="14.25" customHeight="1">
      <c r="B8" s="153"/>
      <c r="C8" s="154"/>
      <c r="D8" s="155"/>
      <c r="E8" s="51" t="s">
        <v>318</v>
      </c>
      <c r="F8" s="30">
        <f>SUM(F11,F14,F17,F20,F23,F26,F29,F32,F35,F38)</f>
        <v>0</v>
      </c>
      <c r="G8" s="30">
        <f t="shared" ref="G8:Z9" si="2">SUM(G11,G14,G17,G20,G23,G26,G29,G32,G35,G38)</f>
        <v>0</v>
      </c>
      <c r="H8" s="30">
        <f t="shared" si="2"/>
        <v>0</v>
      </c>
      <c r="I8" s="30">
        <f t="shared" si="2"/>
        <v>0</v>
      </c>
      <c r="J8" s="30">
        <f t="shared" si="2"/>
        <v>0</v>
      </c>
      <c r="K8" s="30">
        <f t="shared" si="1"/>
        <v>0</v>
      </c>
      <c r="L8" s="30">
        <f t="shared" si="2"/>
        <v>0</v>
      </c>
      <c r="M8" s="30">
        <f t="shared" si="2"/>
        <v>0</v>
      </c>
      <c r="N8" s="30">
        <f t="shared" si="2"/>
        <v>0</v>
      </c>
      <c r="O8" s="30">
        <f t="shared" si="2"/>
        <v>0</v>
      </c>
      <c r="P8" s="30">
        <f t="shared" si="2"/>
        <v>0</v>
      </c>
      <c r="Q8" s="30">
        <f t="shared" si="2"/>
        <v>0</v>
      </c>
      <c r="R8" s="30">
        <f t="shared" si="2"/>
        <v>0</v>
      </c>
      <c r="S8" s="30">
        <f t="shared" si="2"/>
        <v>0</v>
      </c>
      <c r="T8" s="30">
        <f t="shared" si="2"/>
        <v>0</v>
      </c>
      <c r="U8" s="30">
        <f t="shared" ref="U8" si="3">SUM(U11,U14,U17,U20,U23,U26,U29,U32,U35,U38)</f>
        <v>0</v>
      </c>
      <c r="V8" s="30">
        <f t="shared" ref="V8:V60" si="4">K8-U8</f>
        <v>0</v>
      </c>
      <c r="W8" s="30">
        <f t="shared" si="2"/>
        <v>0</v>
      </c>
      <c r="X8" s="30">
        <f t="shared" si="2"/>
        <v>0</v>
      </c>
      <c r="Y8" s="72">
        <f t="shared" si="2"/>
        <v>0</v>
      </c>
      <c r="Z8" s="30">
        <f t="shared" si="2"/>
        <v>0</v>
      </c>
      <c r="AA8" s="31">
        <f t="shared" ref="AA8:AA59" si="5">V8-W8-X8-Y8-Z8</f>
        <v>0</v>
      </c>
      <c r="AC8" s="368" t="s">
        <v>249</v>
      </c>
    </row>
    <row r="9" spans="1:29" ht="14.25" customHeight="1" thickBot="1">
      <c r="B9" s="153"/>
      <c r="C9" s="154"/>
      <c r="D9" s="155"/>
      <c r="E9" s="185" t="s">
        <v>320</v>
      </c>
      <c r="F9" s="30">
        <f>SUM(F12,F15,F18,F21,F24,F27,F30,F33,F36,F39)</f>
        <v>0</v>
      </c>
      <c r="G9" s="30">
        <f t="shared" si="2"/>
        <v>0</v>
      </c>
      <c r="H9" s="30">
        <f t="shared" si="2"/>
        <v>0</v>
      </c>
      <c r="I9" s="30">
        <f t="shared" si="2"/>
        <v>0</v>
      </c>
      <c r="J9" s="30">
        <f t="shared" si="2"/>
        <v>0</v>
      </c>
      <c r="K9" s="30">
        <f t="shared" si="1"/>
        <v>0</v>
      </c>
      <c r="L9" s="30">
        <f t="shared" si="2"/>
        <v>0</v>
      </c>
      <c r="M9" s="30">
        <f t="shared" si="2"/>
        <v>0</v>
      </c>
      <c r="N9" s="30">
        <f t="shared" si="2"/>
        <v>0</v>
      </c>
      <c r="O9" s="30">
        <f t="shared" si="2"/>
        <v>0</v>
      </c>
      <c r="P9" s="30">
        <f t="shared" si="2"/>
        <v>0</v>
      </c>
      <c r="Q9" s="30">
        <f t="shared" si="2"/>
        <v>0</v>
      </c>
      <c r="R9" s="30">
        <f t="shared" si="2"/>
        <v>0</v>
      </c>
      <c r="S9" s="30">
        <f t="shared" si="2"/>
        <v>0</v>
      </c>
      <c r="T9" s="30">
        <f t="shared" si="2"/>
        <v>0</v>
      </c>
      <c r="U9" s="30">
        <f t="shared" ref="U9" si="6">SUM(U12,U15,U18,U21,U24,U27,U30,U33,U36,U39)</f>
        <v>0</v>
      </c>
      <c r="V9" s="30">
        <f t="shared" si="4"/>
        <v>0</v>
      </c>
      <c r="W9" s="30">
        <f t="shared" si="2"/>
        <v>0</v>
      </c>
      <c r="X9" s="30">
        <f t="shared" si="2"/>
        <v>0</v>
      </c>
      <c r="Y9" s="30">
        <f t="shared" si="2"/>
        <v>0</v>
      </c>
      <c r="Z9" s="30">
        <f t="shared" si="2"/>
        <v>0</v>
      </c>
      <c r="AA9" s="31">
        <f t="shared" si="5"/>
        <v>0</v>
      </c>
      <c r="AC9" s="19" t="s">
        <v>51</v>
      </c>
    </row>
    <row r="10" spans="1:29" ht="14.25" customHeight="1" thickTop="1" thickBot="1">
      <c r="B10" s="42"/>
      <c r="C10" s="26" t="s">
        <v>3</v>
      </c>
      <c r="D10" s="34"/>
      <c r="E10" s="52" t="s">
        <v>319</v>
      </c>
      <c r="F10" s="44"/>
      <c r="G10" s="44"/>
      <c r="H10" s="44"/>
      <c r="I10" s="44"/>
      <c r="J10" s="44"/>
      <c r="K10" s="30">
        <f t="shared" si="1"/>
        <v>0</v>
      </c>
      <c r="L10" s="44"/>
      <c r="M10" s="44"/>
      <c r="N10" s="44"/>
      <c r="O10" s="44"/>
      <c r="P10" s="44"/>
      <c r="Q10" s="44"/>
      <c r="R10" s="44"/>
      <c r="S10" s="44"/>
      <c r="T10" s="44"/>
      <c r="U10" s="44">
        <f>SUM(L10:T10)</f>
        <v>0</v>
      </c>
      <c r="V10" s="30">
        <f t="shared" si="4"/>
        <v>0</v>
      </c>
      <c r="W10" s="44"/>
      <c r="X10" s="44"/>
      <c r="Y10" s="44"/>
      <c r="Z10" s="44"/>
      <c r="AA10" s="31">
        <f t="shared" si="5"/>
        <v>0</v>
      </c>
      <c r="AC10" s="20">
        <f>SUM(AC14,AC19,AC23)</f>
        <v>0</v>
      </c>
    </row>
    <row r="11" spans="1:29" ht="14.25" customHeight="1" thickTop="1">
      <c r="B11" s="42"/>
      <c r="C11" s="156"/>
      <c r="D11" s="157"/>
      <c r="E11" s="53" t="s">
        <v>318</v>
      </c>
      <c r="F11" s="29"/>
      <c r="G11" s="29"/>
      <c r="H11" s="29"/>
      <c r="I11" s="29"/>
      <c r="J11" s="29"/>
      <c r="K11" s="30">
        <f t="shared" si="1"/>
        <v>0</v>
      </c>
      <c r="L11" s="29"/>
      <c r="M11" s="29"/>
      <c r="N11" s="29"/>
      <c r="O11" s="29"/>
      <c r="P11" s="29"/>
      <c r="Q11" s="29"/>
      <c r="R11" s="29"/>
      <c r="S11" s="29"/>
      <c r="T11" s="29"/>
      <c r="U11" s="29">
        <f t="shared" ref="U11:U39" si="7">SUM(L11:T11)</f>
        <v>0</v>
      </c>
      <c r="V11" s="30">
        <f t="shared" si="4"/>
        <v>0</v>
      </c>
      <c r="W11" s="29"/>
      <c r="X11" s="29"/>
      <c r="Y11" s="71"/>
      <c r="Z11" s="29"/>
      <c r="AA11" s="31">
        <f t="shared" si="5"/>
        <v>0</v>
      </c>
    </row>
    <row r="12" spans="1:29" ht="14.25" customHeight="1">
      <c r="B12" s="42"/>
      <c r="C12" s="156"/>
      <c r="D12" s="157"/>
      <c r="E12" s="186" t="s">
        <v>320</v>
      </c>
      <c r="F12" s="29">
        <f>F11-F10</f>
        <v>0</v>
      </c>
      <c r="G12" s="29">
        <f t="shared" ref="G12:J12" si="8">G11-G10</f>
        <v>0</v>
      </c>
      <c r="H12" s="29">
        <f t="shared" si="8"/>
        <v>0</v>
      </c>
      <c r="I12" s="29">
        <f t="shared" si="8"/>
        <v>0</v>
      </c>
      <c r="J12" s="29">
        <f t="shared" si="8"/>
        <v>0</v>
      </c>
      <c r="K12" s="30">
        <f t="shared" si="1"/>
        <v>0</v>
      </c>
      <c r="L12" s="29">
        <f t="shared" ref="L12" si="9">L11-L10</f>
        <v>0</v>
      </c>
      <c r="M12" s="29">
        <f t="shared" ref="M12" si="10">M11-M10</f>
        <v>0</v>
      </c>
      <c r="N12" s="29">
        <f t="shared" ref="N12" si="11">N11-N10</f>
        <v>0</v>
      </c>
      <c r="O12" s="29">
        <f t="shared" ref="O12" si="12">O11-O10</f>
        <v>0</v>
      </c>
      <c r="P12" s="29">
        <f t="shared" ref="P12" si="13">P11-P10</f>
        <v>0</v>
      </c>
      <c r="Q12" s="29">
        <f t="shared" ref="Q12" si="14">Q11-Q10</f>
        <v>0</v>
      </c>
      <c r="R12" s="29">
        <f t="shared" ref="R12" si="15">R11-R10</f>
        <v>0</v>
      </c>
      <c r="S12" s="29">
        <f t="shared" ref="S12" si="16">S11-S10</f>
        <v>0</v>
      </c>
      <c r="T12" s="29">
        <f t="shared" ref="T12" si="17">T11-T10</f>
        <v>0</v>
      </c>
      <c r="U12" s="29">
        <f t="shared" si="7"/>
        <v>0</v>
      </c>
      <c r="V12" s="30">
        <f t="shared" si="4"/>
        <v>0</v>
      </c>
      <c r="W12" s="29">
        <f t="shared" ref="W12" si="18">W11-W10</f>
        <v>0</v>
      </c>
      <c r="X12" s="29">
        <f t="shared" ref="X12" si="19">X11-X10</f>
        <v>0</v>
      </c>
      <c r="Y12" s="29">
        <f t="shared" ref="Y12" si="20">Y11-Y10</f>
        <v>0</v>
      </c>
      <c r="Z12" s="29">
        <f t="shared" ref="Z12" si="21">Z11-Z10</f>
        <v>0</v>
      </c>
      <c r="AA12" s="31">
        <f t="shared" si="5"/>
        <v>0</v>
      </c>
    </row>
    <row r="13" spans="1:29" ht="14.25" customHeight="1">
      <c r="B13" s="42"/>
      <c r="C13" s="26" t="s">
        <v>4</v>
      </c>
      <c r="D13" s="34"/>
      <c r="E13" s="53" t="s">
        <v>319</v>
      </c>
      <c r="F13" s="29"/>
      <c r="G13" s="29"/>
      <c r="H13" s="29"/>
      <c r="I13" s="29"/>
      <c r="J13" s="29"/>
      <c r="K13" s="30">
        <f t="shared" si="1"/>
        <v>0</v>
      </c>
      <c r="L13" s="29"/>
      <c r="M13" s="29"/>
      <c r="N13" s="29"/>
      <c r="O13" s="29"/>
      <c r="P13" s="29"/>
      <c r="Q13" s="29"/>
      <c r="R13" s="29"/>
      <c r="S13" s="29"/>
      <c r="T13" s="29"/>
      <c r="U13" s="29">
        <f t="shared" si="7"/>
        <v>0</v>
      </c>
      <c r="V13" s="30">
        <f t="shared" si="4"/>
        <v>0</v>
      </c>
      <c r="W13" s="29"/>
      <c r="X13" s="29"/>
      <c r="Y13" s="29"/>
      <c r="Z13" s="29"/>
      <c r="AA13" s="31">
        <f t="shared" si="5"/>
        <v>0</v>
      </c>
      <c r="AC13" s="9" t="s">
        <v>48</v>
      </c>
    </row>
    <row r="14" spans="1:29" ht="14.25" customHeight="1">
      <c r="B14" s="42"/>
      <c r="C14" s="156"/>
      <c r="D14" s="157"/>
      <c r="E14" s="53" t="s">
        <v>318</v>
      </c>
      <c r="F14" s="29"/>
      <c r="G14" s="29"/>
      <c r="H14" s="29"/>
      <c r="I14" s="29"/>
      <c r="J14" s="29"/>
      <c r="K14" s="30">
        <f t="shared" si="1"/>
        <v>0</v>
      </c>
      <c r="L14" s="29"/>
      <c r="M14" s="29"/>
      <c r="N14" s="29"/>
      <c r="O14" s="29"/>
      <c r="P14" s="29"/>
      <c r="Q14" s="29"/>
      <c r="R14" s="29"/>
      <c r="S14" s="29"/>
      <c r="T14" s="29"/>
      <c r="U14" s="29">
        <f t="shared" si="7"/>
        <v>0</v>
      </c>
      <c r="V14" s="30">
        <f t="shared" si="4"/>
        <v>0</v>
      </c>
      <c r="W14" s="29"/>
      <c r="X14" s="29"/>
      <c r="Y14" s="71"/>
      <c r="Z14" s="29"/>
      <c r="AA14" s="31">
        <f t="shared" si="5"/>
        <v>0</v>
      </c>
      <c r="AC14" s="21"/>
    </row>
    <row r="15" spans="1:29" ht="14.25" customHeight="1">
      <c r="B15" s="42"/>
      <c r="C15" s="156"/>
      <c r="D15" s="157"/>
      <c r="E15" s="186" t="s">
        <v>320</v>
      </c>
      <c r="F15" s="29">
        <f>F14-F13</f>
        <v>0</v>
      </c>
      <c r="G15" s="29">
        <f t="shared" ref="G15" si="22">G14-G13</f>
        <v>0</v>
      </c>
      <c r="H15" s="29">
        <f t="shared" ref="H15" si="23">H14-H13</f>
        <v>0</v>
      </c>
      <c r="I15" s="29">
        <f t="shared" ref="I15" si="24">I14-I13</f>
        <v>0</v>
      </c>
      <c r="J15" s="29">
        <f t="shared" ref="J15" si="25">J14-J13</f>
        <v>0</v>
      </c>
      <c r="K15" s="30">
        <f t="shared" si="1"/>
        <v>0</v>
      </c>
      <c r="L15" s="29">
        <f t="shared" ref="L15" si="26">L14-L13</f>
        <v>0</v>
      </c>
      <c r="M15" s="29">
        <f t="shared" ref="M15" si="27">M14-M13</f>
        <v>0</v>
      </c>
      <c r="N15" s="29">
        <f t="shared" ref="N15" si="28">N14-N13</f>
        <v>0</v>
      </c>
      <c r="O15" s="29">
        <f t="shared" ref="O15" si="29">O14-O13</f>
        <v>0</v>
      </c>
      <c r="P15" s="29">
        <f t="shared" ref="P15" si="30">P14-P13</f>
        <v>0</v>
      </c>
      <c r="Q15" s="29">
        <f t="shared" ref="Q15" si="31">Q14-Q13</f>
        <v>0</v>
      </c>
      <c r="R15" s="29">
        <f t="shared" ref="R15" si="32">R14-R13</f>
        <v>0</v>
      </c>
      <c r="S15" s="29">
        <f t="shared" ref="S15" si="33">S14-S13</f>
        <v>0</v>
      </c>
      <c r="T15" s="29">
        <f t="shared" ref="T15" si="34">T14-T13</f>
        <v>0</v>
      </c>
      <c r="U15" s="29">
        <f t="shared" si="7"/>
        <v>0</v>
      </c>
      <c r="V15" s="30">
        <f t="shared" si="4"/>
        <v>0</v>
      </c>
      <c r="W15" s="29">
        <f t="shared" ref="W15" si="35">W14-W13</f>
        <v>0</v>
      </c>
      <c r="X15" s="29">
        <f t="shared" ref="X15" si="36">X14-X13</f>
        <v>0</v>
      </c>
      <c r="Y15" s="29">
        <f t="shared" ref="Y15" si="37">Y14-Y13</f>
        <v>0</v>
      </c>
      <c r="Z15" s="29">
        <f t="shared" ref="Z15" si="38">Z14-Z13</f>
        <v>0</v>
      </c>
      <c r="AA15" s="31">
        <f t="shared" si="5"/>
        <v>0</v>
      </c>
    </row>
    <row r="16" spans="1:29" ht="14.25" customHeight="1">
      <c r="B16" s="42"/>
      <c r="C16" s="26" t="s">
        <v>5</v>
      </c>
      <c r="D16" s="34"/>
      <c r="E16" s="53" t="s">
        <v>319</v>
      </c>
      <c r="F16" s="29"/>
      <c r="G16" s="29"/>
      <c r="H16" s="29"/>
      <c r="I16" s="29"/>
      <c r="J16" s="29"/>
      <c r="K16" s="30">
        <f t="shared" si="1"/>
        <v>0</v>
      </c>
      <c r="L16" s="29"/>
      <c r="M16" s="29"/>
      <c r="N16" s="29"/>
      <c r="O16" s="29"/>
      <c r="P16" s="29"/>
      <c r="Q16" s="29"/>
      <c r="R16" s="29"/>
      <c r="S16" s="29"/>
      <c r="T16" s="29"/>
      <c r="U16" s="29">
        <f t="shared" si="7"/>
        <v>0</v>
      </c>
      <c r="V16" s="30">
        <f t="shared" si="4"/>
        <v>0</v>
      </c>
      <c r="W16" s="29"/>
      <c r="X16" s="29"/>
      <c r="Y16" s="29"/>
      <c r="Z16" s="29"/>
      <c r="AA16" s="31">
        <f t="shared" si="5"/>
        <v>0</v>
      </c>
    </row>
    <row r="17" spans="2:29" ht="14.25" customHeight="1">
      <c r="B17" s="42"/>
      <c r="C17" s="156"/>
      <c r="D17" s="157"/>
      <c r="E17" s="53" t="s">
        <v>318</v>
      </c>
      <c r="F17" s="29"/>
      <c r="G17" s="29"/>
      <c r="H17" s="29"/>
      <c r="I17" s="29"/>
      <c r="J17" s="29"/>
      <c r="K17" s="30">
        <f t="shared" si="1"/>
        <v>0</v>
      </c>
      <c r="L17" s="29"/>
      <c r="M17" s="29"/>
      <c r="N17" s="29"/>
      <c r="O17" s="29"/>
      <c r="P17" s="29"/>
      <c r="Q17" s="29"/>
      <c r="R17" s="29"/>
      <c r="S17" s="29"/>
      <c r="T17" s="29"/>
      <c r="U17" s="29">
        <f t="shared" si="7"/>
        <v>0</v>
      </c>
      <c r="V17" s="30">
        <f t="shared" si="4"/>
        <v>0</v>
      </c>
      <c r="W17" s="29"/>
      <c r="X17" s="29"/>
      <c r="Y17" s="71"/>
      <c r="Z17" s="29"/>
      <c r="AA17" s="31">
        <f t="shared" si="5"/>
        <v>0</v>
      </c>
      <c r="AC17" s="9" t="s">
        <v>49</v>
      </c>
    </row>
    <row r="18" spans="2:29" ht="14.25" customHeight="1">
      <c r="B18" s="42"/>
      <c r="C18" s="156"/>
      <c r="D18" s="157"/>
      <c r="E18" s="186" t="s">
        <v>320</v>
      </c>
      <c r="F18" s="29">
        <f>F17-F16</f>
        <v>0</v>
      </c>
      <c r="G18" s="29">
        <f t="shared" ref="G18" si="39">G17-G16</f>
        <v>0</v>
      </c>
      <c r="H18" s="29">
        <f t="shared" ref="H18" si="40">H17-H16</f>
        <v>0</v>
      </c>
      <c r="I18" s="29">
        <f t="shared" ref="I18" si="41">I17-I16</f>
        <v>0</v>
      </c>
      <c r="J18" s="29">
        <f t="shared" ref="J18" si="42">J17-J16</f>
        <v>0</v>
      </c>
      <c r="K18" s="30">
        <f t="shared" si="1"/>
        <v>0</v>
      </c>
      <c r="L18" s="29">
        <f t="shared" ref="L18" si="43">L17-L16</f>
        <v>0</v>
      </c>
      <c r="M18" s="29">
        <f t="shared" ref="M18" si="44">M17-M16</f>
        <v>0</v>
      </c>
      <c r="N18" s="29">
        <f t="shared" ref="N18" si="45">N17-N16</f>
        <v>0</v>
      </c>
      <c r="O18" s="29">
        <f t="shared" ref="O18" si="46">O17-O16</f>
        <v>0</v>
      </c>
      <c r="P18" s="29">
        <f t="shared" ref="P18" si="47">P17-P16</f>
        <v>0</v>
      </c>
      <c r="Q18" s="29">
        <f t="shared" ref="Q18" si="48">Q17-Q16</f>
        <v>0</v>
      </c>
      <c r="R18" s="29">
        <f t="shared" ref="R18" si="49">R17-R16</f>
        <v>0</v>
      </c>
      <c r="S18" s="29">
        <f t="shared" ref="S18" si="50">S17-S16</f>
        <v>0</v>
      </c>
      <c r="T18" s="29">
        <f t="shared" ref="T18" si="51">T17-T16</f>
        <v>0</v>
      </c>
      <c r="U18" s="29">
        <f t="shared" si="7"/>
        <v>0</v>
      </c>
      <c r="V18" s="30">
        <f t="shared" si="4"/>
        <v>0</v>
      </c>
      <c r="W18" s="29">
        <f t="shared" ref="W18" si="52">W17-W16</f>
        <v>0</v>
      </c>
      <c r="X18" s="29">
        <f t="shared" ref="X18" si="53">X17-X16</f>
        <v>0</v>
      </c>
      <c r="Y18" s="29">
        <f t="shared" ref="Y18" si="54">Y17-Y16</f>
        <v>0</v>
      </c>
      <c r="Z18" s="29">
        <f t="shared" ref="Z18" si="55">Z17-Z16</f>
        <v>0</v>
      </c>
      <c r="AA18" s="31">
        <f t="shared" si="5"/>
        <v>0</v>
      </c>
    </row>
    <row r="19" spans="2:29" ht="14.25" customHeight="1">
      <c r="B19" s="42"/>
      <c r="C19" s="26" t="s">
        <v>8</v>
      </c>
      <c r="D19" s="34"/>
      <c r="E19" s="53" t="s">
        <v>319</v>
      </c>
      <c r="F19" s="29"/>
      <c r="G19" s="29"/>
      <c r="H19" s="29"/>
      <c r="I19" s="29"/>
      <c r="J19" s="29"/>
      <c r="K19" s="30">
        <f t="shared" si="1"/>
        <v>0</v>
      </c>
      <c r="L19" s="29"/>
      <c r="M19" s="29"/>
      <c r="N19" s="29"/>
      <c r="O19" s="29"/>
      <c r="P19" s="29"/>
      <c r="Q19" s="29"/>
      <c r="R19" s="29"/>
      <c r="S19" s="29"/>
      <c r="T19" s="29"/>
      <c r="U19" s="29">
        <f t="shared" si="7"/>
        <v>0</v>
      </c>
      <c r="V19" s="30">
        <f t="shared" si="4"/>
        <v>0</v>
      </c>
      <c r="W19" s="29"/>
      <c r="X19" s="29"/>
      <c r="Y19" s="29"/>
      <c r="Z19" s="29"/>
      <c r="AA19" s="31">
        <f t="shared" si="5"/>
        <v>0</v>
      </c>
      <c r="AC19" s="21">
        <f>SUM(AE19:AH19)</f>
        <v>0</v>
      </c>
    </row>
    <row r="20" spans="2:29" ht="14.25" customHeight="1">
      <c r="B20" s="42"/>
      <c r="C20" s="156"/>
      <c r="D20" s="157"/>
      <c r="E20" s="53" t="s">
        <v>318</v>
      </c>
      <c r="F20" s="29"/>
      <c r="G20" s="29"/>
      <c r="H20" s="29"/>
      <c r="I20" s="29"/>
      <c r="J20" s="29"/>
      <c r="K20" s="30">
        <f t="shared" si="1"/>
        <v>0</v>
      </c>
      <c r="L20" s="29"/>
      <c r="M20" s="29"/>
      <c r="N20" s="29"/>
      <c r="O20" s="29"/>
      <c r="P20" s="29"/>
      <c r="Q20" s="29"/>
      <c r="R20" s="29"/>
      <c r="S20" s="29"/>
      <c r="T20" s="29"/>
      <c r="U20" s="29">
        <f t="shared" si="7"/>
        <v>0</v>
      </c>
      <c r="V20" s="30">
        <f t="shared" si="4"/>
        <v>0</v>
      </c>
      <c r="W20" s="29"/>
      <c r="X20" s="29"/>
      <c r="Y20" s="71"/>
      <c r="Z20" s="29"/>
      <c r="AA20" s="31">
        <f t="shared" si="5"/>
        <v>0</v>
      </c>
    </row>
    <row r="21" spans="2:29" ht="14.25" customHeight="1">
      <c r="B21" s="42"/>
      <c r="C21" s="156"/>
      <c r="D21" s="157"/>
      <c r="E21" s="186" t="s">
        <v>320</v>
      </c>
      <c r="F21" s="29">
        <f>F20-F19</f>
        <v>0</v>
      </c>
      <c r="G21" s="29">
        <f t="shared" ref="G21" si="56">G20-G19</f>
        <v>0</v>
      </c>
      <c r="H21" s="29">
        <f t="shared" ref="H21" si="57">H20-H19</f>
        <v>0</v>
      </c>
      <c r="I21" s="29">
        <f t="shared" ref="I21" si="58">I20-I19</f>
        <v>0</v>
      </c>
      <c r="J21" s="29">
        <f t="shared" ref="J21" si="59">J20-J19</f>
        <v>0</v>
      </c>
      <c r="K21" s="30">
        <f t="shared" si="1"/>
        <v>0</v>
      </c>
      <c r="L21" s="29">
        <f t="shared" ref="L21" si="60">L20-L19</f>
        <v>0</v>
      </c>
      <c r="M21" s="29">
        <f t="shared" ref="M21" si="61">M20-M19</f>
        <v>0</v>
      </c>
      <c r="N21" s="29">
        <f t="shared" ref="N21" si="62">N20-N19</f>
        <v>0</v>
      </c>
      <c r="O21" s="29">
        <f t="shared" ref="O21" si="63">O20-O19</f>
        <v>0</v>
      </c>
      <c r="P21" s="29">
        <f t="shared" ref="P21" si="64">P20-P19</f>
        <v>0</v>
      </c>
      <c r="Q21" s="29">
        <f t="shared" ref="Q21" si="65">Q20-Q19</f>
        <v>0</v>
      </c>
      <c r="R21" s="29">
        <f t="shared" ref="R21" si="66">R20-R19</f>
        <v>0</v>
      </c>
      <c r="S21" s="29">
        <f t="shared" ref="S21" si="67">S20-S19</f>
        <v>0</v>
      </c>
      <c r="T21" s="29">
        <f t="shared" ref="T21" si="68">T20-T19</f>
        <v>0</v>
      </c>
      <c r="U21" s="29">
        <f t="shared" si="7"/>
        <v>0</v>
      </c>
      <c r="V21" s="30">
        <f t="shared" si="4"/>
        <v>0</v>
      </c>
      <c r="W21" s="29">
        <f t="shared" ref="W21" si="69">W20-W19</f>
        <v>0</v>
      </c>
      <c r="X21" s="29">
        <f t="shared" ref="X21" si="70">X20-X19</f>
        <v>0</v>
      </c>
      <c r="Y21" s="29">
        <f t="shared" ref="Y21" si="71">Y20-Y19</f>
        <v>0</v>
      </c>
      <c r="Z21" s="29">
        <f t="shared" ref="Z21" si="72">Z20-Z19</f>
        <v>0</v>
      </c>
      <c r="AA21" s="31">
        <f t="shared" si="5"/>
        <v>0</v>
      </c>
    </row>
    <row r="22" spans="2:29" ht="14.25" customHeight="1">
      <c r="B22" s="42"/>
      <c r="C22" s="26" t="s">
        <v>7</v>
      </c>
      <c r="D22" s="34"/>
      <c r="E22" s="53" t="s">
        <v>319</v>
      </c>
      <c r="F22" s="29"/>
      <c r="G22" s="29"/>
      <c r="H22" s="29"/>
      <c r="I22" s="29"/>
      <c r="J22" s="29"/>
      <c r="K22" s="30">
        <f t="shared" si="1"/>
        <v>0</v>
      </c>
      <c r="L22" s="29"/>
      <c r="M22" s="29"/>
      <c r="N22" s="29"/>
      <c r="O22" s="29"/>
      <c r="P22" s="29"/>
      <c r="Q22" s="29"/>
      <c r="R22" s="29"/>
      <c r="S22" s="29"/>
      <c r="T22" s="29"/>
      <c r="U22" s="29">
        <f t="shared" si="7"/>
        <v>0</v>
      </c>
      <c r="V22" s="30">
        <f t="shared" si="4"/>
        <v>0</v>
      </c>
      <c r="W22" s="29"/>
      <c r="X22" s="29"/>
      <c r="Y22" s="29"/>
      <c r="Z22" s="29"/>
      <c r="AA22" s="31">
        <f t="shared" si="5"/>
        <v>0</v>
      </c>
      <c r="AC22" s="9" t="s">
        <v>50</v>
      </c>
    </row>
    <row r="23" spans="2:29" ht="14.25" customHeight="1">
      <c r="B23" s="42"/>
      <c r="C23" s="156"/>
      <c r="D23" s="157"/>
      <c r="E23" s="53" t="s">
        <v>318</v>
      </c>
      <c r="F23" s="29"/>
      <c r="G23" s="29"/>
      <c r="H23" s="29"/>
      <c r="I23" s="29"/>
      <c r="J23" s="29"/>
      <c r="K23" s="30">
        <f t="shared" si="1"/>
        <v>0</v>
      </c>
      <c r="L23" s="29"/>
      <c r="M23" s="29"/>
      <c r="N23" s="29"/>
      <c r="O23" s="29"/>
      <c r="P23" s="29"/>
      <c r="Q23" s="29"/>
      <c r="R23" s="29"/>
      <c r="S23" s="29"/>
      <c r="T23" s="29"/>
      <c r="U23" s="29">
        <f t="shared" si="7"/>
        <v>0</v>
      </c>
      <c r="V23" s="30">
        <f t="shared" si="4"/>
        <v>0</v>
      </c>
      <c r="W23" s="29"/>
      <c r="X23" s="29"/>
      <c r="Y23" s="71"/>
      <c r="Z23" s="29"/>
      <c r="AA23" s="31">
        <f t="shared" si="5"/>
        <v>0</v>
      </c>
      <c r="AC23" s="21">
        <f>SUM(AE23:AH23)</f>
        <v>0</v>
      </c>
    </row>
    <row r="24" spans="2:29" ht="14.25" customHeight="1">
      <c r="B24" s="42"/>
      <c r="C24" s="156"/>
      <c r="D24" s="157"/>
      <c r="E24" s="186" t="s">
        <v>320</v>
      </c>
      <c r="F24" s="29">
        <f>F23-F22</f>
        <v>0</v>
      </c>
      <c r="G24" s="29">
        <f t="shared" ref="G24" si="73">G23-G22</f>
        <v>0</v>
      </c>
      <c r="H24" s="29">
        <f t="shared" ref="H24" si="74">H23-H22</f>
        <v>0</v>
      </c>
      <c r="I24" s="29">
        <f t="shared" ref="I24" si="75">I23-I22</f>
        <v>0</v>
      </c>
      <c r="J24" s="29">
        <f t="shared" ref="J24" si="76">J23-J22</f>
        <v>0</v>
      </c>
      <c r="K24" s="30">
        <f t="shared" si="1"/>
        <v>0</v>
      </c>
      <c r="L24" s="29">
        <f t="shared" ref="L24" si="77">L23-L22</f>
        <v>0</v>
      </c>
      <c r="M24" s="29">
        <f t="shared" ref="M24" si="78">M23-M22</f>
        <v>0</v>
      </c>
      <c r="N24" s="29">
        <f t="shared" ref="N24" si="79">N23-N22</f>
        <v>0</v>
      </c>
      <c r="O24" s="29">
        <f t="shared" ref="O24" si="80">O23-O22</f>
        <v>0</v>
      </c>
      <c r="P24" s="29">
        <f t="shared" ref="P24" si="81">P23-P22</f>
        <v>0</v>
      </c>
      <c r="Q24" s="29">
        <f t="shared" ref="Q24" si="82">Q23-Q22</f>
        <v>0</v>
      </c>
      <c r="R24" s="29">
        <f t="shared" ref="R24" si="83">R23-R22</f>
        <v>0</v>
      </c>
      <c r="S24" s="29">
        <f t="shared" ref="S24" si="84">S23-S22</f>
        <v>0</v>
      </c>
      <c r="T24" s="29">
        <f t="shared" ref="T24" si="85">T23-T22</f>
        <v>0</v>
      </c>
      <c r="U24" s="29">
        <f t="shared" si="7"/>
        <v>0</v>
      </c>
      <c r="V24" s="30">
        <f t="shared" si="4"/>
        <v>0</v>
      </c>
      <c r="W24" s="57">
        <f t="shared" ref="W24" si="86">W23-W22</f>
        <v>0</v>
      </c>
      <c r="X24" s="29">
        <f t="shared" ref="X24" si="87">X23-X22</f>
        <v>0</v>
      </c>
      <c r="Y24" s="29">
        <f t="shared" ref="Y24" si="88">Y23-Y22</f>
        <v>0</v>
      </c>
      <c r="Z24" s="29">
        <f t="shared" ref="Z24" si="89">Z23-Z22</f>
        <v>0</v>
      </c>
      <c r="AA24" s="31">
        <f t="shared" si="5"/>
        <v>0</v>
      </c>
    </row>
    <row r="25" spans="2:29" ht="14.25" customHeight="1" thickBot="1">
      <c r="B25" s="42"/>
      <c r="C25" s="27" t="s">
        <v>6</v>
      </c>
      <c r="D25" s="35"/>
      <c r="E25" s="54" t="s">
        <v>319</v>
      </c>
      <c r="F25" s="29"/>
      <c r="G25" s="29"/>
      <c r="H25" s="29"/>
      <c r="I25" s="29"/>
      <c r="J25" s="29"/>
      <c r="K25" s="30">
        <f t="shared" si="1"/>
        <v>0</v>
      </c>
      <c r="L25" s="29"/>
      <c r="M25" s="29"/>
      <c r="N25" s="29"/>
      <c r="O25" s="29"/>
      <c r="P25" s="29"/>
      <c r="Q25" s="29"/>
      <c r="R25" s="29"/>
      <c r="S25" s="29"/>
      <c r="T25" s="29"/>
      <c r="U25" s="29">
        <f t="shared" si="7"/>
        <v>0</v>
      </c>
      <c r="V25" s="30">
        <f t="shared" si="4"/>
        <v>0</v>
      </c>
      <c r="W25" s="57"/>
      <c r="X25" s="29"/>
      <c r="Y25" s="29"/>
      <c r="Z25" s="29"/>
      <c r="AA25" s="56">
        <f t="shared" si="5"/>
        <v>0</v>
      </c>
    </row>
    <row r="26" spans="2:29" ht="14.25" customHeight="1" thickTop="1" thickBot="1">
      <c r="B26" s="42"/>
      <c r="C26" s="160"/>
      <c r="D26" s="158"/>
      <c r="E26" s="54" t="s">
        <v>318</v>
      </c>
      <c r="F26" s="29"/>
      <c r="G26" s="29"/>
      <c r="H26" s="29"/>
      <c r="I26" s="29"/>
      <c r="J26" s="29"/>
      <c r="K26" s="30">
        <f t="shared" si="1"/>
        <v>0</v>
      </c>
      <c r="L26" s="29"/>
      <c r="M26" s="29"/>
      <c r="N26" s="29"/>
      <c r="O26" s="29"/>
      <c r="P26" s="29"/>
      <c r="Q26" s="29"/>
      <c r="R26" s="29"/>
      <c r="S26" s="29"/>
      <c r="T26" s="29"/>
      <c r="U26" s="29">
        <f t="shared" si="7"/>
        <v>0</v>
      </c>
      <c r="V26" s="30">
        <f t="shared" si="4"/>
        <v>0</v>
      </c>
      <c r="W26" s="16"/>
      <c r="X26" s="38"/>
      <c r="Y26" s="71"/>
      <c r="Z26" s="37"/>
      <c r="AA26" s="10">
        <f t="shared" si="5"/>
        <v>0</v>
      </c>
      <c r="AC26" s="18" t="s">
        <v>57</v>
      </c>
    </row>
    <row r="27" spans="2:29" ht="14.25" customHeight="1" thickTop="1">
      <c r="B27" s="42"/>
      <c r="C27" s="28"/>
      <c r="D27" s="158"/>
      <c r="E27" s="186" t="s">
        <v>320</v>
      </c>
      <c r="F27" s="29">
        <f>F26-F25</f>
        <v>0</v>
      </c>
      <c r="G27" s="29">
        <f t="shared" ref="G27" si="90">G26-G25</f>
        <v>0</v>
      </c>
      <c r="H27" s="29">
        <f t="shared" ref="H27" si="91">H26-H25</f>
        <v>0</v>
      </c>
      <c r="I27" s="29">
        <f t="shared" ref="I27" si="92">I26-I25</f>
        <v>0</v>
      </c>
      <c r="J27" s="29">
        <f t="shared" ref="J27" si="93">J26-J25</f>
        <v>0</v>
      </c>
      <c r="K27" s="30">
        <f t="shared" si="1"/>
        <v>0</v>
      </c>
      <c r="L27" s="29">
        <f t="shared" ref="L27" si="94">L26-L25</f>
        <v>0</v>
      </c>
      <c r="M27" s="29">
        <f t="shared" ref="M27" si="95">M26-M25</f>
        <v>0</v>
      </c>
      <c r="N27" s="29">
        <f t="shared" ref="N27" si="96">N26-N25</f>
        <v>0</v>
      </c>
      <c r="O27" s="29">
        <f t="shared" ref="O27" si="97">O26-O25</f>
        <v>0</v>
      </c>
      <c r="P27" s="29">
        <f t="shared" ref="P27" si="98">P26-P25</f>
        <v>0</v>
      </c>
      <c r="Q27" s="29">
        <f t="shared" ref="Q27" si="99">Q26-Q25</f>
        <v>0</v>
      </c>
      <c r="R27" s="29">
        <f t="shared" ref="R27" si="100">R26-R25</f>
        <v>0</v>
      </c>
      <c r="S27" s="29">
        <f t="shared" ref="S27" si="101">S26-S25</f>
        <v>0</v>
      </c>
      <c r="T27" s="29">
        <f t="shared" ref="T27" si="102">T26-T25</f>
        <v>0</v>
      </c>
      <c r="U27" s="29">
        <f t="shared" si="7"/>
        <v>0</v>
      </c>
      <c r="V27" s="30">
        <f t="shared" si="4"/>
        <v>0</v>
      </c>
      <c r="W27" s="189">
        <f t="shared" ref="W27" si="103">W26-W25</f>
        <v>0</v>
      </c>
      <c r="X27" s="38">
        <f t="shared" ref="X27" si="104">X26-X25</f>
        <v>0</v>
      </c>
      <c r="Y27" s="29">
        <f t="shared" ref="Y27" si="105">Y26-Y25</f>
        <v>0</v>
      </c>
      <c r="Z27" s="37">
        <f t="shared" ref="Z27" si="106">Z26-Z25</f>
        <v>0</v>
      </c>
      <c r="AA27" s="190">
        <f t="shared" si="5"/>
        <v>0</v>
      </c>
      <c r="AC27" s="22" t="str">
        <f>IF(AC28&lt;1,"配分内","配分超過")</f>
        <v>配分内</v>
      </c>
    </row>
    <row r="28" spans="2:29" ht="14.25" customHeight="1" thickBot="1">
      <c r="B28" s="42"/>
      <c r="C28" s="440" t="s">
        <v>40</v>
      </c>
      <c r="D28" s="36" t="s">
        <v>36</v>
      </c>
      <c r="E28" s="53" t="s">
        <v>319</v>
      </c>
      <c r="F28" s="29"/>
      <c r="G28" s="71"/>
      <c r="H28" s="71"/>
      <c r="I28" s="71"/>
      <c r="J28" s="71"/>
      <c r="K28" s="30">
        <f t="shared" si="1"/>
        <v>0</v>
      </c>
      <c r="L28" s="29"/>
      <c r="M28" s="29"/>
      <c r="N28" s="29"/>
      <c r="O28" s="29"/>
      <c r="P28" s="29"/>
      <c r="Q28" s="29"/>
      <c r="R28" s="29"/>
      <c r="S28" s="29"/>
      <c r="T28" s="29"/>
      <c r="U28" s="29">
        <f t="shared" si="7"/>
        <v>0</v>
      </c>
      <c r="V28" s="30">
        <f t="shared" si="4"/>
        <v>0</v>
      </c>
      <c r="W28" s="44"/>
      <c r="X28" s="29"/>
      <c r="Y28" s="29"/>
      <c r="Z28" s="29"/>
      <c r="AA28" s="45">
        <f t="shared" si="5"/>
        <v>0</v>
      </c>
      <c r="AC28" s="366">
        <f>AA26+AA44+AA85-AC10</f>
        <v>0</v>
      </c>
    </row>
    <row r="29" spans="2:29" ht="14.25" customHeight="1" thickTop="1">
      <c r="B29" s="42"/>
      <c r="C29" s="440"/>
      <c r="D29" s="369" t="s">
        <v>251</v>
      </c>
      <c r="E29" s="53" t="s">
        <v>318</v>
      </c>
      <c r="F29" s="29"/>
      <c r="G29" s="71"/>
      <c r="H29" s="71"/>
      <c r="I29" s="71"/>
      <c r="J29" s="71"/>
      <c r="K29" s="30">
        <f t="shared" si="1"/>
        <v>0</v>
      </c>
      <c r="L29" s="29"/>
      <c r="M29" s="29"/>
      <c r="N29" s="29"/>
      <c r="O29" s="29"/>
      <c r="P29" s="29"/>
      <c r="Q29" s="29"/>
      <c r="R29" s="29"/>
      <c r="S29" s="29"/>
      <c r="T29" s="29"/>
      <c r="U29" s="29">
        <f t="shared" si="7"/>
        <v>0</v>
      </c>
      <c r="V29" s="30">
        <f t="shared" si="4"/>
        <v>0</v>
      </c>
      <c r="W29" s="29"/>
      <c r="X29" s="29"/>
      <c r="Y29" s="71"/>
      <c r="Z29" s="29"/>
      <c r="AA29" s="31">
        <f t="shared" si="5"/>
        <v>0</v>
      </c>
    </row>
    <row r="30" spans="2:29" ht="14.25" customHeight="1">
      <c r="B30" s="42"/>
      <c r="C30" s="440"/>
      <c r="D30" s="159"/>
      <c r="E30" s="53" t="s">
        <v>320</v>
      </c>
      <c r="F30" s="29">
        <f>F29-F28</f>
        <v>0</v>
      </c>
      <c r="G30" s="71">
        <f t="shared" ref="G30" si="107">G29-G28</f>
        <v>0</v>
      </c>
      <c r="H30" s="71">
        <f t="shared" ref="H30" si="108">H29-H28</f>
        <v>0</v>
      </c>
      <c r="I30" s="71">
        <f t="shared" ref="I30" si="109">I29-I28</f>
        <v>0</v>
      </c>
      <c r="J30" s="29">
        <f t="shared" ref="J30" si="110">J29-J28</f>
        <v>0</v>
      </c>
      <c r="K30" s="30">
        <f t="shared" si="1"/>
        <v>0</v>
      </c>
      <c r="L30" s="29">
        <f t="shared" ref="L30" si="111">L29-L28</f>
        <v>0</v>
      </c>
      <c r="M30" s="29">
        <f t="shared" ref="M30" si="112">M29-M28</f>
        <v>0</v>
      </c>
      <c r="N30" s="29">
        <f t="shared" ref="N30" si="113">N29-N28</f>
        <v>0</v>
      </c>
      <c r="O30" s="29">
        <f t="shared" ref="O30" si="114">O29-O28</f>
        <v>0</v>
      </c>
      <c r="P30" s="29">
        <f t="shared" ref="P30" si="115">P29-P28</f>
        <v>0</v>
      </c>
      <c r="Q30" s="29">
        <f t="shared" ref="Q30" si="116">Q29-Q28</f>
        <v>0</v>
      </c>
      <c r="R30" s="29">
        <f t="shared" ref="R30" si="117">R29-R28</f>
        <v>0</v>
      </c>
      <c r="S30" s="29">
        <f t="shared" ref="S30" si="118">S29-S28</f>
        <v>0</v>
      </c>
      <c r="T30" s="29">
        <f t="shared" ref="T30" si="119">T29-T28</f>
        <v>0</v>
      </c>
      <c r="U30" s="29">
        <f t="shared" si="7"/>
        <v>0</v>
      </c>
      <c r="V30" s="30">
        <f t="shared" si="4"/>
        <v>0</v>
      </c>
      <c r="W30" s="57">
        <f t="shared" ref="W30" si="120">W29-W28</f>
        <v>0</v>
      </c>
      <c r="X30" s="29">
        <f t="shared" ref="X30" si="121">X29-X28</f>
        <v>0</v>
      </c>
      <c r="Y30" s="29">
        <f t="shared" ref="Y30" si="122">Y29-Y28</f>
        <v>0</v>
      </c>
      <c r="Z30" s="29">
        <f t="shared" ref="Z30" si="123">Z29-Z28</f>
        <v>0</v>
      </c>
      <c r="AA30" s="31">
        <f t="shared" si="5"/>
        <v>0</v>
      </c>
    </row>
    <row r="31" spans="2:29" ht="14.25" customHeight="1">
      <c r="B31" s="42"/>
      <c r="C31" s="440"/>
      <c r="D31" s="36" t="s">
        <v>37</v>
      </c>
      <c r="E31" s="53" t="s">
        <v>319</v>
      </c>
      <c r="F31" s="71"/>
      <c r="G31" s="71"/>
      <c r="H31" s="71"/>
      <c r="I31" s="71"/>
      <c r="J31" s="29"/>
      <c r="K31" s="30">
        <f t="shared" si="1"/>
        <v>0</v>
      </c>
      <c r="L31" s="29"/>
      <c r="M31" s="29"/>
      <c r="N31" s="29"/>
      <c r="O31" s="29"/>
      <c r="P31" s="29"/>
      <c r="Q31" s="29"/>
      <c r="R31" s="29"/>
      <c r="S31" s="29"/>
      <c r="T31" s="29"/>
      <c r="U31" s="29">
        <f t="shared" si="7"/>
        <v>0</v>
      </c>
      <c r="V31" s="30">
        <f t="shared" si="4"/>
        <v>0</v>
      </c>
      <c r="W31" s="29"/>
      <c r="X31" s="29"/>
      <c r="Y31" s="29"/>
      <c r="Z31" s="29"/>
      <c r="AA31" s="31">
        <f t="shared" si="5"/>
        <v>0</v>
      </c>
    </row>
    <row r="32" spans="2:29" ht="14.25" customHeight="1">
      <c r="B32" s="42"/>
      <c r="C32" s="440"/>
      <c r="D32" s="159"/>
      <c r="E32" s="53" t="s">
        <v>318</v>
      </c>
      <c r="F32" s="71"/>
      <c r="G32" s="71"/>
      <c r="H32" s="71"/>
      <c r="I32" s="71"/>
      <c r="J32" s="29"/>
      <c r="K32" s="30">
        <f t="shared" si="1"/>
        <v>0</v>
      </c>
      <c r="L32" s="29"/>
      <c r="M32" s="29"/>
      <c r="N32" s="29"/>
      <c r="O32" s="29"/>
      <c r="P32" s="29"/>
      <c r="Q32" s="29"/>
      <c r="R32" s="29"/>
      <c r="S32" s="29"/>
      <c r="T32" s="29"/>
      <c r="U32" s="29">
        <f t="shared" si="7"/>
        <v>0</v>
      </c>
      <c r="V32" s="30">
        <f t="shared" si="4"/>
        <v>0</v>
      </c>
      <c r="W32" s="29"/>
      <c r="X32" s="29"/>
      <c r="Y32" s="71"/>
      <c r="Z32" s="29"/>
      <c r="AA32" s="31">
        <f t="shared" si="5"/>
        <v>0</v>
      </c>
    </row>
    <row r="33" spans="2:29" ht="14.25" customHeight="1">
      <c r="B33" s="42"/>
      <c r="C33" s="440"/>
      <c r="D33" s="159"/>
      <c r="E33" s="53" t="s">
        <v>320</v>
      </c>
      <c r="F33" s="71">
        <f>F32-F31</f>
        <v>0</v>
      </c>
      <c r="G33" s="71">
        <f t="shared" ref="G33" si="124">G32-G31</f>
        <v>0</v>
      </c>
      <c r="H33" s="71">
        <f t="shared" ref="H33" si="125">H32-H31</f>
        <v>0</v>
      </c>
      <c r="I33" s="71">
        <f t="shared" ref="I33" si="126">I32-I31</f>
        <v>0</v>
      </c>
      <c r="J33" s="29">
        <f t="shared" ref="J33" si="127">J32-J31</f>
        <v>0</v>
      </c>
      <c r="K33" s="30">
        <f t="shared" si="1"/>
        <v>0</v>
      </c>
      <c r="L33" s="29">
        <f t="shared" ref="L33" si="128">L32-L31</f>
        <v>0</v>
      </c>
      <c r="M33" s="29">
        <f t="shared" ref="M33" si="129">M32-M31</f>
        <v>0</v>
      </c>
      <c r="N33" s="29">
        <f t="shared" ref="N33" si="130">N32-N31</f>
        <v>0</v>
      </c>
      <c r="O33" s="29">
        <f t="shared" ref="O33" si="131">O32-O31</f>
        <v>0</v>
      </c>
      <c r="P33" s="29">
        <f t="shared" ref="P33" si="132">P32-P31</f>
        <v>0</v>
      </c>
      <c r="Q33" s="29">
        <f t="shared" ref="Q33" si="133">Q32-Q31</f>
        <v>0</v>
      </c>
      <c r="R33" s="29">
        <f t="shared" ref="R33" si="134">R32-R31</f>
        <v>0</v>
      </c>
      <c r="S33" s="29">
        <f t="shared" ref="S33" si="135">S32-S31</f>
        <v>0</v>
      </c>
      <c r="T33" s="29">
        <f t="shared" ref="T33" si="136">T32-T31</f>
        <v>0</v>
      </c>
      <c r="U33" s="29">
        <f t="shared" si="7"/>
        <v>0</v>
      </c>
      <c r="V33" s="30">
        <f t="shared" si="4"/>
        <v>0</v>
      </c>
      <c r="W33" s="57">
        <f t="shared" ref="W33" si="137">W32-W31</f>
        <v>0</v>
      </c>
      <c r="X33" s="29">
        <f t="shared" ref="X33" si="138">X32-X31</f>
        <v>0</v>
      </c>
      <c r="Y33" s="29">
        <f t="shared" ref="Y33" si="139">Y32-Y31</f>
        <v>0</v>
      </c>
      <c r="Z33" s="29">
        <f t="shared" ref="Z33" si="140">Z32-Z31</f>
        <v>0</v>
      </c>
      <c r="AA33" s="31">
        <f t="shared" si="5"/>
        <v>0</v>
      </c>
    </row>
    <row r="34" spans="2:29" ht="14.25" customHeight="1">
      <c r="B34" s="42"/>
      <c r="C34" s="440"/>
      <c r="D34" s="36" t="s">
        <v>38</v>
      </c>
      <c r="E34" s="53" t="s">
        <v>319</v>
      </c>
      <c r="F34" s="71"/>
      <c r="G34" s="71"/>
      <c r="H34" s="71"/>
      <c r="I34" s="71"/>
      <c r="J34" s="29"/>
      <c r="K34" s="30">
        <f t="shared" si="1"/>
        <v>0</v>
      </c>
      <c r="L34" s="29"/>
      <c r="M34" s="29"/>
      <c r="N34" s="29"/>
      <c r="O34" s="29"/>
      <c r="P34" s="29"/>
      <c r="Q34" s="29"/>
      <c r="R34" s="29"/>
      <c r="S34" s="29"/>
      <c r="T34" s="29"/>
      <c r="U34" s="29">
        <f t="shared" si="7"/>
        <v>0</v>
      </c>
      <c r="V34" s="30">
        <f t="shared" si="4"/>
        <v>0</v>
      </c>
      <c r="W34" s="29"/>
      <c r="X34" s="29"/>
      <c r="Y34" s="29"/>
      <c r="Z34" s="29"/>
      <c r="AA34" s="31">
        <f t="shared" si="5"/>
        <v>0</v>
      </c>
    </row>
    <row r="35" spans="2:29" ht="14.25" customHeight="1">
      <c r="B35" s="42"/>
      <c r="C35" s="440"/>
      <c r="D35" s="159"/>
      <c r="E35" s="53" t="s">
        <v>318</v>
      </c>
      <c r="F35" s="71"/>
      <c r="G35" s="71"/>
      <c r="H35" s="71"/>
      <c r="I35" s="71"/>
      <c r="J35" s="29"/>
      <c r="K35" s="30">
        <f t="shared" si="1"/>
        <v>0</v>
      </c>
      <c r="L35" s="29"/>
      <c r="M35" s="29"/>
      <c r="N35" s="29"/>
      <c r="O35" s="29"/>
      <c r="P35" s="29"/>
      <c r="Q35" s="29"/>
      <c r="R35" s="29"/>
      <c r="S35" s="29"/>
      <c r="T35" s="29"/>
      <c r="U35" s="29">
        <f t="shared" si="7"/>
        <v>0</v>
      </c>
      <c r="V35" s="30">
        <f t="shared" si="4"/>
        <v>0</v>
      </c>
      <c r="W35" s="29"/>
      <c r="X35" s="29"/>
      <c r="Y35" s="71"/>
      <c r="Z35" s="29"/>
      <c r="AA35" s="31">
        <f t="shared" si="5"/>
        <v>0</v>
      </c>
    </row>
    <row r="36" spans="2:29" ht="14.25" customHeight="1">
      <c r="B36" s="42"/>
      <c r="C36" s="440"/>
      <c r="D36" s="159"/>
      <c r="E36" s="53" t="s">
        <v>320</v>
      </c>
      <c r="F36" s="29">
        <f>F35-F34</f>
        <v>0</v>
      </c>
      <c r="G36" s="29">
        <f t="shared" ref="G36" si="141">G35-G34</f>
        <v>0</v>
      </c>
      <c r="H36" s="29">
        <f t="shared" ref="H36" si="142">H35-H34</f>
        <v>0</v>
      </c>
      <c r="I36" s="29">
        <f t="shared" ref="I36" si="143">I35-I34</f>
        <v>0</v>
      </c>
      <c r="J36" s="29">
        <f t="shared" ref="J36" si="144">J35-J34</f>
        <v>0</v>
      </c>
      <c r="K36" s="30">
        <f t="shared" si="1"/>
        <v>0</v>
      </c>
      <c r="L36" s="29">
        <f t="shared" ref="L36" si="145">L35-L34</f>
        <v>0</v>
      </c>
      <c r="M36" s="29">
        <f t="shared" ref="M36" si="146">M35-M34</f>
        <v>0</v>
      </c>
      <c r="N36" s="29">
        <f t="shared" ref="N36" si="147">N35-N34</f>
        <v>0</v>
      </c>
      <c r="O36" s="29">
        <f t="shared" ref="O36" si="148">O35-O34</f>
        <v>0</v>
      </c>
      <c r="P36" s="29">
        <f t="shared" ref="P36" si="149">P35-P34</f>
        <v>0</v>
      </c>
      <c r="Q36" s="29">
        <f t="shared" ref="Q36" si="150">Q35-Q34</f>
        <v>0</v>
      </c>
      <c r="R36" s="29">
        <f t="shared" ref="R36" si="151">R35-R34</f>
        <v>0</v>
      </c>
      <c r="S36" s="29">
        <f t="shared" ref="S36" si="152">S35-S34</f>
        <v>0</v>
      </c>
      <c r="T36" s="29">
        <f t="shared" ref="T36" si="153">T35-T34</f>
        <v>0</v>
      </c>
      <c r="U36" s="29">
        <f t="shared" si="7"/>
        <v>0</v>
      </c>
      <c r="V36" s="30">
        <f t="shared" si="4"/>
        <v>0</v>
      </c>
      <c r="W36" s="57">
        <f t="shared" ref="W36" si="154">W35-W34</f>
        <v>0</v>
      </c>
      <c r="X36" s="29">
        <f t="shared" ref="X36" si="155">X35-X34</f>
        <v>0</v>
      </c>
      <c r="Y36" s="29">
        <f t="shared" ref="Y36" si="156">Y35-Y34</f>
        <v>0</v>
      </c>
      <c r="Z36" s="29">
        <f t="shared" ref="Z36" si="157">Z35-Z34</f>
        <v>0</v>
      </c>
      <c r="AA36" s="31">
        <f t="shared" si="5"/>
        <v>0</v>
      </c>
    </row>
    <row r="37" spans="2:29" ht="14.25" customHeight="1">
      <c r="B37" s="42"/>
      <c r="C37" s="440"/>
      <c r="D37" s="36" t="s">
        <v>39</v>
      </c>
      <c r="E37" s="53" t="s">
        <v>319</v>
      </c>
      <c r="F37" s="29"/>
      <c r="G37" s="29"/>
      <c r="H37" s="29"/>
      <c r="I37" s="29"/>
      <c r="J37" s="29"/>
      <c r="K37" s="30">
        <f t="shared" si="1"/>
        <v>0</v>
      </c>
      <c r="L37" s="29"/>
      <c r="M37" s="29"/>
      <c r="N37" s="29"/>
      <c r="O37" s="29"/>
      <c r="P37" s="29"/>
      <c r="Q37" s="29"/>
      <c r="R37" s="29"/>
      <c r="S37" s="29"/>
      <c r="T37" s="29"/>
      <c r="U37" s="29">
        <f t="shared" si="7"/>
        <v>0</v>
      </c>
      <c r="V37" s="30">
        <f t="shared" si="4"/>
        <v>0</v>
      </c>
      <c r="W37" s="29"/>
      <c r="X37" s="29"/>
      <c r="Y37" s="29"/>
      <c r="Z37" s="29"/>
      <c r="AA37" s="31">
        <f t="shared" si="5"/>
        <v>0</v>
      </c>
    </row>
    <row r="38" spans="2:29" ht="14.25" customHeight="1">
      <c r="B38" s="42"/>
      <c r="C38" s="441"/>
      <c r="D38" s="159"/>
      <c r="E38" s="53" t="s">
        <v>318</v>
      </c>
      <c r="F38" s="29"/>
      <c r="G38" s="29"/>
      <c r="H38" s="29"/>
      <c r="I38" s="29"/>
      <c r="J38" s="29"/>
      <c r="K38" s="30">
        <f t="shared" si="1"/>
        <v>0</v>
      </c>
      <c r="L38" s="29"/>
      <c r="M38" s="29"/>
      <c r="N38" s="29"/>
      <c r="O38" s="29"/>
      <c r="P38" s="29"/>
      <c r="Q38" s="29"/>
      <c r="R38" s="29"/>
      <c r="S38" s="29"/>
      <c r="T38" s="29"/>
      <c r="U38" s="29">
        <f t="shared" si="7"/>
        <v>0</v>
      </c>
      <c r="V38" s="30">
        <f t="shared" si="4"/>
        <v>0</v>
      </c>
      <c r="W38" s="29"/>
      <c r="X38" s="29"/>
      <c r="Y38" s="71"/>
      <c r="Z38" s="29"/>
      <c r="AA38" s="31">
        <f t="shared" si="5"/>
        <v>0</v>
      </c>
      <c r="AC38" s="18" t="s">
        <v>52</v>
      </c>
    </row>
    <row r="39" spans="2:29" ht="14.25" customHeight="1">
      <c r="B39" s="7"/>
      <c r="C39" s="161"/>
      <c r="D39" s="157"/>
      <c r="E39" s="53" t="s">
        <v>320</v>
      </c>
      <c r="F39" s="29">
        <f>F38-F37</f>
        <v>0</v>
      </c>
      <c r="G39" s="29">
        <f t="shared" ref="G39" si="158">G38-G37</f>
        <v>0</v>
      </c>
      <c r="H39" s="29">
        <f t="shared" ref="H39" si="159">H38-H37</f>
        <v>0</v>
      </c>
      <c r="I39" s="29">
        <f t="shared" ref="I39" si="160">I38-I37</f>
        <v>0</v>
      </c>
      <c r="J39" s="29">
        <f t="shared" ref="J39" si="161">J38-J37</f>
        <v>0</v>
      </c>
      <c r="K39" s="30">
        <f t="shared" ref="K39:K60" si="162">SUM(F39:J39)</f>
        <v>0</v>
      </c>
      <c r="L39" s="29">
        <f t="shared" ref="L39" si="163">L38-L37</f>
        <v>0</v>
      </c>
      <c r="M39" s="29">
        <f t="shared" ref="M39" si="164">M38-M37</f>
        <v>0</v>
      </c>
      <c r="N39" s="29">
        <f t="shared" ref="N39" si="165">N38-N37</f>
        <v>0</v>
      </c>
      <c r="O39" s="29">
        <f t="shared" ref="O39" si="166">O38-O37</f>
        <v>0</v>
      </c>
      <c r="P39" s="29">
        <f t="shared" ref="P39" si="167">P38-P37</f>
        <v>0</v>
      </c>
      <c r="Q39" s="29">
        <f t="shared" ref="Q39" si="168">Q38-Q37</f>
        <v>0</v>
      </c>
      <c r="R39" s="29">
        <f t="shared" ref="R39" si="169">R38-R37</f>
        <v>0</v>
      </c>
      <c r="S39" s="29">
        <f t="shared" ref="S39" si="170">S38-S37</f>
        <v>0</v>
      </c>
      <c r="T39" s="29">
        <f t="shared" ref="T39" si="171">T38-T37</f>
        <v>0</v>
      </c>
      <c r="U39" s="29">
        <f t="shared" si="7"/>
        <v>0</v>
      </c>
      <c r="V39" s="30">
        <f t="shared" si="4"/>
        <v>0</v>
      </c>
      <c r="W39" s="57">
        <f t="shared" ref="W39" si="172">W38-W37</f>
        <v>0</v>
      </c>
      <c r="X39" s="29">
        <f t="shared" ref="X39" si="173">X38-X37</f>
        <v>0</v>
      </c>
      <c r="Y39" s="29">
        <f t="shared" ref="Y39" si="174">Y38-Y37</f>
        <v>0</v>
      </c>
      <c r="Z39" s="29">
        <f t="shared" ref="Z39" si="175">Z38-Z37</f>
        <v>0</v>
      </c>
      <c r="AA39" s="31">
        <f t="shared" si="5"/>
        <v>0</v>
      </c>
      <c r="AC39" s="18"/>
    </row>
    <row r="40" spans="2:29" ht="14.25" customHeight="1" thickBot="1">
      <c r="B40" s="46" t="s">
        <v>31</v>
      </c>
      <c r="C40" s="47"/>
      <c r="D40" s="48"/>
      <c r="E40" s="51" t="s">
        <v>319</v>
      </c>
      <c r="F40" s="72">
        <f>SUM(F43,F46,F49,F52,F55)</f>
        <v>0</v>
      </c>
      <c r="G40" s="72">
        <f t="shared" ref="G40:Z40" si="176">SUM(G43,G46,G49,G52,G55)</f>
        <v>0</v>
      </c>
      <c r="H40" s="72">
        <f t="shared" si="176"/>
        <v>0</v>
      </c>
      <c r="I40" s="72">
        <f t="shared" si="176"/>
        <v>0</v>
      </c>
      <c r="J40" s="72">
        <f t="shared" si="176"/>
        <v>0</v>
      </c>
      <c r="K40" s="72">
        <f t="shared" si="162"/>
        <v>0</v>
      </c>
      <c r="L40" s="30">
        <f t="shared" si="176"/>
        <v>0</v>
      </c>
      <c r="M40" s="30">
        <f t="shared" si="176"/>
        <v>0</v>
      </c>
      <c r="N40" s="30">
        <f t="shared" si="176"/>
        <v>0</v>
      </c>
      <c r="O40" s="30">
        <f t="shared" si="176"/>
        <v>0</v>
      </c>
      <c r="P40" s="30">
        <f t="shared" si="176"/>
        <v>0</v>
      </c>
      <c r="Q40" s="30">
        <f t="shared" si="176"/>
        <v>0</v>
      </c>
      <c r="R40" s="30">
        <f t="shared" si="176"/>
        <v>0</v>
      </c>
      <c r="S40" s="30">
        <f t="shared" si="176"/>
        <v>0</v>
      </c>
      <c r="T40" s="30">
        <f>SUM(T43,T46,T49,T52,T55)</f>
        <v>0</v>
      </c>
      <c r="U40" s="30">
        <f>SUM(U43,U46,U49,U52,U55)</f>
        <v>0</v>
      </c>
      <c r="V40" s="30">
        <f t="shared" si="4"/>
        <v>0</v>
      </c>
      <c r="W40" s="30">
        <f t="shared" si="176"/>
        <v>0</v>
      </c>
      <c r="X40" s="30">
        <f t="shared" si="176"/>
        <v>0</v>
      </c>
      <c r="Y40" s="30">
        <f t="shared" si="176"/>
        <v>0</v>
      </c>
      <c r="Z40" s="30">
        <f t="shared" si="176"/>
        <v>0</v>
      </c>
      <c r="AA40" s="31">
        <f t="shared" si="5"/>
        <v>0</v>
      </c>
      <c r="AC40" s="19" t="s">
        <v>53</v>
      </c>
    </row>
    <row r="41" spans="2:29" ht="14.25" customHeight="1" thickBot="1">
      <c r="B41" s="153"/>
      <c r="C41" s="154"/>
      <c r="D41" s="155"/>
      <c r="E41" s="51" t="s">
        <v>318</v>
      </c>
      <c r="F41" s="72">
        <f>SUM(F44,F47,F50,F53,F56)</f>
        <v>0</v>
      </c>
      <c r="G41" s="72">
        <f t="shared" ref="G41:Z42" si="177">SUM(G44,G47,G50,G53,G56)</f>
        <v>0</v>
      </c>
      <c r="H41" s="72">
        <f t="shared" si="177"/>
        <v>0</v>
      </c>
      <c r="I41" s="72">
        <f t="shared" si="177"/>
        <v>0</v>
      </c>
      <c r="J41" s="72">
        <f t="shared" si="177"/>
        <v>0</v>
      </c>
      <c r="K41" s="72">
        <f t="shared" si="162"/>
        <v>0</v>
      </c>
      <c r="L41" s="30">
        <f t="shared" si="177"/>
        <v>0</v>
      </c>
      <c r="M41" s="30">
        <f t="shared" si="177"/>
        <v>0</v>
      </c>
      <c r="N41" s="30">
        <f t="shared" si="177"/>
        <v>0</v>
      </c>
      <c r="O41" s="30">
        <f t="shared" si="177"/>
        <v>0</v>
      </c>
      <c r="P41" s="30">
        <f t="shared" si="177"/>
        <v>0</v>
      </c>
      <c r="Q41" s="30">
        <f t="shared" si="177"/>
        <v>0</v>
      </c>
      <c r="R41" s="30">
        <f t="shared" si="177"/>
        <v>0</v>
      </c>
      <c r="S41" s="30">
        <f t="shared" si="177"/>
        <v>0</v>
      </c>
      <c r="T41" s="30">
        <f t="shared" si="177"/>
        <v>0</v>
      </c>
      <c r="U41" s="30">
        <f t="shared" ref="U41" si="178">SUM(U44,U47,U50,U53,U56)</f>
        <v>0</v>
      </c>
      <c r="V41" s="30">
        <f t="shared" si="4"/>
        <v>0</v>
      </c>
      <c r="W41" s="30">
        <f t="shared" si="177"/>
        <v>0</v>
      </c>
      <c r="X41" s="30">
        <f t="shared" si="177"/>
        <v>0</v>
      </c>
      <c r="Y41" s="72">
        <f t="shared" si="177"/>
        <v>0</v>
      </c>
      <c r="Z41" s="30">
        <f t="shared" si="177"/>
        <v>0</v>
      </c>
      <c r="AA41" s="31">
        <f t="shared" si="5"/>
        <v>0</v>
      </c>
      <c r="AC41" s="16">
        <f>SUM(AC46,AC50,AC55)</f>
        <v>0</v>
      </c>
    </row>
    <row r="42" spans="2:29" ht="14.25" customHeight="1">
      <c r="B42" s="153"/>
      <c r="C42" s="154"/>
      <c r="D42" s="155"/>
      <c r="E42" s="51" t="s">
        <v>320</v>
      </c>
      <c r="F42" s="72">
        <f>SUM(F45,F48,F51,F54,F57)</f>
        <v>0</v>
      </c>
      <c r="G42" s="72">
        <f t="shared" si="177"/>
        <v>0</v>
      </c>
      <c r="H42" s="72">
        <f t="shared" si="177"/>
        <v>0</v>
      </c>
      <c r="I42" s="72">
        <f t="shared" si="177"/>
        <v>0</v>
      </c>
      <c r="J42" s="72">
        <f t="shared" si="177"/>
        <v>0</v>
      </c>
      <c r="K42" s="72">
        <f t="shared" si="162"/>
        <v>0</v>
      </c>
      <c r="L42" s="30">
        <f t="shared" si="177"/>
        <v>0</v>
      </c>
      <c r="M42" s="30">
        <f t="shared" si="177"/>
        <v>0</v>
      </c>
      <c r="N42" s="30">
        <f t="shared" si="177"/>
        <v>0</v>
      </c>
      <c r="O42" s="30">
        <f t="shared" si="177"/>
        <v>0</v>
      </c>
      <c r="P42" s="30">
        <f t="shared" si="177"/>
        <v>0</v>
      </c>
      <c r="Q42" s="30">
        <f t="shared" si="177"/>
        <v>0</v>
      </c>
      <c r="R42" s="30">
        <f t="shared" si="177"/>
        <v>0</v>
      </c>
      <c r="S42" s="30">
        <f t="shared" si="177"/>
        <v>0</v>
      </c>
      <c r="T42" s="30">
        <f t="shared" si="177"/>
        <v>0</v>
      </c>
      <c r="U42" s="30">
        <f t="shared" ref="U42" si="179">SUM(U45,U48,U51,U54,U57)</f>
        <v>0</v>
      </c>
      <c r="V42" s="30">
        <f t="shared" si="4"/>
        <v>0</v>
      </c>
      <c r="W42" s="30">
        <f t="shared" si="177"/>
        <v>0</v>
      </c>
      <c r="X42" s="30">
        <f t="shared" si="177"/>
        <v>0</v>
      </c>
      <c r="Y42" s="30">
        <f t="shared" si="177"/>
        <v>0</v>
      </c>
      <c r="Z42" s="30">
        <f t="shared" si="177"/>
        <v>0</v>
      </c>
      <c r="AA42" s="31">
        <f t="shared" ref="AA42" si="180">V42-W42-X42-Y42-Z42</f>
        <v>0</v>
      </c>
    </row>
    <row r="43" spans="2:29" ht="14.25" customHeight="1" thickBot="1">
      <c r="B43" s="41"/>
      <c r="C43" s="27" t="s">
        <v>0</v>
      </c>
      <c r="D43" s="35"/>
      <c r="E43" s="53" t="s">
        <v>319</v>
      </c>
      <c r="F43" s="71"/>
      <c r="G43" s="71"/>
      <c r="H43" s="71"/>
      <c r="I43" s="71"/>
      <c r="J43" s="71"/>
      <c r="K43" s="72">
        <f t="shared" si="162"/>
        <v>0</v>
      </c>
      <c r="L43" s="29"/>
      <c r="M43" s="29"/>
      <c r="N43" s="29"/>
      <c r="O43" s="29"/>
      <c r="P43" s="29"/>
      <c r="Q43" s="29"/>
      <c r="R43" s="29"/>
      <c r="S43" s="29"/>
      <c r="T43" s="29"/>
      <c r="U43" s="29">
        <f t="shared" ref="U43:U57" si="181">SUM(L43:T43)</f>
        <v>0</v>
      </c>
      <c r="V43" s="30">
        <f t="shared" si="4"/>
        <v>0</v>
      </c>
      <c r="W43" s="29"/>
      <c r="X43" s="29"/>
      <c r="Y43" s="29"/>
      <c r="Z43" s="29"/>
      <c r="AA43" s="56">
        <f t="shared" si="5"/>
        <v>0</v>
      </c>
    </row>
    <row r="44" spans="2:29" ht="14.25" customHeight="1" thickTop="1" thickBot="1">
      <c r="B44" s="42"/>
      <c r="C44" s="160"/>
      <c r="D44" s="158"/>
      <c r="E44" s="53" t="s">
        <v>318</v>
      </c>
      <c r="F44" s="71"/>
      <c r="G44" s="71"/>
      <c r="H44" s="71"/>
      <c r="I44" s="71"/>
      <c r="J44" s="71"/>
      <c r="K44" s="72">
        <f t="shared" si="162"/>
        <v>0</v>
      </c>
      <c r="L44" s="29"/>
      <c r="M44" s="29"/>
      <c r="N44" s="29"/>
      <c r="O44" s="29"/>
      <c r="P44" s="29"/>
      <c r="Q44" s="29"/>
      <c r="R44" s="29"/>
      <c r="S44" s="29"/>
      <c r="T44" s="29"/>
      <c r="U44" s="29">
        <f t="shared" si="181"/>
        <v>0</v>
      </c>
      <c r="V44" s="30">
        <f t="shared" si="4"/>
        <v>0</v>
      </c>
      <c r="W44" s="29"/>
      <c r="X44" s="29"/>
      <c r="Y44" s="71"/>
      <c r="Z44" s="37"/>
      <c r="AA44" s="10">
        <f t="shared" si="5"/>
        <v>0</v>
      </c>
      <c r="AC44" s="9" t="s">
        <v>54</v>
      </c>
    </row>
    <row r="45" spans="2:29" ht="14.25" customHeight="1" thickTop="1">
      <c r="B45" s="42"/>
      <c r="C45" s="160"/>
      <c r="D45" s="158"/>
      <c r="E45" s="53" t="s">
        <v>320</v>
      </c>
      <c r="F45" s="71">
        <f>F44-F43</f>
        <v>0</v>
      </c>
      <c r="G45" s="71">
        <f t="shared" ref="G45" si="182">G44-G43</f>
        <v>0</v>
      </c>
      <c r="H45" s="71">
        <f t="shared" ref="H45" si="183">H44-H43</f>
        <v>0</v>
      </c>
      <c r="I45" s="71">
        <f t="shared" ref="I45" si="184">I44-I43</f>
        <v>0</v>
      </c>
      <c r="J45" s="71">
        <f t="shared" ref="J45" si="185">J44-J43</f>
        <v>0</v>
      </c>
      <c r="K45" s="72">
        <f t="shared" si="162"/>
        <v>0</v>
      </c>
      <c r="L45" s="29">
        <f t="shared" ref="L45" si="186">L44-L43</f>
        <v>0</v>
      </c>
      <c r="M45" s="29">
        <f t="shared" ref="M45" si="187">M44-M43</f>
        <v>0</v>
      </c>
      <c r="N45" s="29">
        <f t="shared" ref="N45" si="188">N44-N43</f>
        <v>0</v>
      </c>
      <c r="O45" s="29">
        <f t="shared" ref="O45" si="189">O44-O43</f>
        <v>0</v>
      </c>
      <c r="P45" s="29">
        <f t="shared" ref="P45" si="190">P44-P43</f>
        <v>0</v>
      </c>
      <c r="Q45" s="29">
        <f t="shared" ref="Q45" si="191">Q44-Q43</f>
        <v>0</v>
      </c>
      <c r="R45" s="29">
        <f t="shared" ref="R45" si="192">R44-R43</f>
        <v>0</v>
      </c>
      <c r="S45" s="29">
        <f t="shared" ref="S45" si="193">S44-S43</f>
        <v>0</v>
      </c>
      <c r="T45" s="29">
        <f t="shared" ref="T45" si="194">T44-T43</f>
        <v>0</v>
      </c>
      <c r="U45" s="29">
        <f t="shared" si="181"/>
        <v>0</v>
      </c>
      <c r="V45" s="30">
        <f t="shared" si="4"/>
        <v>0</v>
      </c>
      <c r="W45" s="29">
        <f t="shared" ref="W45" si="195">W44-W43</f>
        <v>0</v>
      </c>
      <c r="X45" s="29">
        <f t="shared" ref="X45" si="196">X44-X43</f>
        <v>0</v>
      </c>
      <c r="Y45" s="29">
        <f t="shared" ref="Y45" si="197">Y44-Y43</f>
        <v>0</v>
      </c>
      <c r="Z45" s="37">
        <f t="shared" ref="Z45" si="198">Z44-Z43</f>
        <v>0</v>
      </c>
      <c r="AA45" s="190">
        <f t="shared" si="5"/>
        <v>0</v>
      </c>
    </row>
    <row r="46" spans="2:29" ht="14.25" customHeight="1">
      <c r="B46" s="42"/>
      <c r="C46" s="26" t="s">
        <v>1</v>
      </c>
      <c r="D46" s="34"/>
      <c r="E46" s="53" t="s">
        <v>319</v>
      </c>
      <c r="F46" s="71"/>
      <c r="G46" s="71"/>
      <c r="H46" s="71"/>
      <c r="I46" s="71"/>
      <c r="J46" s="71"/>
      <c r="K46" s="72">
        <f t="shared" si="162"/>
        <v>0</v>
      </c>
      <c r="L46" s="29"/>
      <c r="M46" s="29"/>
      <c r="N46" s="29"/>
      <c r="O46" s="29"/>
      <c r="P46" s="29"/>
      <c r="Q46" s="29"/>
      <c r="R46" s="29"/>
      <c r="S46" s="29"/>
      <c r="T46" s="29"/>
      <c r="U46" s="29">
        <f t="shared" si="181"/>
        <v>0</v>
      </c>
      <c r="V46" s="30">
        <f t="shared" si="4"/>
        <v>0</v>
      </c>
      <c r="W46" s="29"/>
      <c r="X46" s="29"/>
      <c r="Y46" s="29"/>
      <c r="Z46" s="29"/>
      <c r="AA46" s="45">
        <f t="shared" si="5"/>
        <v>0</v>
      </c>
      <c r="AC46" s="21"/>
    </row>
    <row r="47" spans="2:29" ht="14.25" customHeight="1">
      <c r="B47" s="42"/>
      <c r="C47" s="156"/>
      <c r="D47" s="157"/>
      <c r="E47" s="53" t="s">
        <v>318</v>
      </c>
      <c r="F47" s="71"/>
      <c r="G47" s="71"/>
      <c r="H47" s="71"/>
      <c r="I47" s="71"/>
      <c r="J47" s="71"/>
      <c r="K47" s="72">
        <f t="shared" si="162"/>
        <v>0</v>
      </c>
      <c r="L47" s="29"/>
      <c r="M47" s="29"/>
      <c r="N47" s="29"/>
      <c r="O47" s="29"/>
      <c r="P47" s="29"/>
      <c r="Q47" s="29"/>
      <c r="R47" s="29"/>
      <c r="S47" s="29"/>
      <c r="T47" s="29"/>
      <c r="U47" s="29">
        <f t="shared" si="181"/>
        <v>0</v>
      </c>
      <c r="V47" s="30">
        <f t="shared" si="4"/>
        <v>0</v>
      </c>
      <c r="W47" s="29"/>
      <c r="X47" s="29"/>
      <c r="Y47" s="71"/>
      <c r="Z47" s="29"/>
      <c r="AA47" s="31">
        <f t="shared" si="5"/>
        <v>0</v>
      </c>
    </row>
    <row r="48" spans="2:29" ht="14.25" customHeight="1">
      <c r="B48" s="42"/>
      <c r="C48" s="24"/>
      <c r="D48" s="157"/>
      <c r="E48" s="53" t="s">
        <v>320</v>
      </c>
      <c r="F48" s="71">
        <f>F47-F46</f>
        <v>0</v>
      </c>
      <c r="G48" s="71">
        <f t="shared" ref="G48" si="199">G47-G46</f>
        <v>0</v>
      </c>
      <c r="H48" s="71">
        <f t="shared" ref="H48" si="200">H47-H46</f>
        <v>0</v>
      </c>
      <c r="I48" s="71">
        <f t="shared" ref="I48" si="201">I47-I46</f>
        <v>0</v>
      </c>
      <c r="J48" s="71">
        <f t="shared" ref="J48" si="202">J47-J46</f>
        <v>0</v>
      </c>
      <c r="K48" s="72">
        <f t="shared" si="162"/>
        <v>0</v>
      </c>
      <c r="L48" s="29">
        <f t="shared" ref="L48" si="203">L47-L46</f>
        <v>0</v>
      </c>
      <c r="M48" s="29">
        <f t="shared" ref="M48" si="204">M47-M46</f>
        <v>0</v>
      </c>
      <c r="N48" s="29">
        <f t="shared" ref="N48" si="205">N47-N46</f>
        <v>0</v>
      </c>
      <c r="O48" s="29">
        <f t="shared" ref="O48" si="206">O47-O46</f>
        <v>0</v>
      </c>
      <c r="P48" s="29">
        <f t="shared" ref="P48" si="207">P47-P46</f>
        <v>0</v>
      </c>
      <c r="Q48" s="29">
        <f t="shared" ref="Q48" si="208">Q47-Q46</f>
        <v>0</v>
      </c>
      <c r="R48" s="29">
        <f t="shared" ref="R48" si="209">R47-R46</f>
        <v>0</v>
      </c>
      <c r="S48" s="29">
        <f t="shared" ref="S48" si="210">S47-S46</f>
        <v>0</v>
      </c>
      <c r="T48" s="29">
        <f t="shared" ref="T48" si="211">T47-T46</f>
        <v>0</v>
      </c>
      <c r="U48" s="29">
        <f t="shared" si="181"/>
        <v>0</v>
      </c>
      <c r="V48" s="30">
        <f t="shared" si="4"/>
        <v>0</v>
      </c>
      <c r="W48" s="29">
        <f t="shared" ref="W48" si="212">W47-W46</f>
        <v>0</v>
      </c>
      <c r="X48" s="29">
        <f t="shared" ref="X48" si="213">X47-X46</f>
        <v>0</v>
      </c>
      <c r="Y48" s="29">
        <f t="shared" ref="Y48" si="214">Y47-Y46</f>
        <v>0</v>
      </c>
      <c r="Z48" s="29">
        <f t="shared" ref="Z48" si="215">Z47-Z46</f>
        <v>0</v>
      </c>
      <c r="AA48" s="31">
        <f t="shared" si="5"/>
        <v>0</v>
      </c>
    </row>
    <row r="49" spans="2:29" ht="14.25" customHeight="1">
      <c r="B49" s="42"/>
      <c r="C49" s="440" t="s">
        <v>43</v>
      </c>
      <c r="D49" s="36" t="s">
        <v>41</v>
      </c>
      <c r="E49" s="53" t="s">
        <v>319</v>
      </c>
      <c r="F49" s="71"/>
      <c r="G49" s="71"/>
      <c r="H49" s="71"/>
      <c r="I49" s="71"/>
      <c r="J49" s="71"/>
      <c r="K49" s="72">
        <f t="shared" si="162"/>
        <v>0</v>
      </c>
      <c r="L49" s="71"/>
      <c r="M49" s="71"/>
      <c r="N49" s="71"/>
      <c r="O49" s="71"/>
      <c r="P49" s="71"/>
      <c r="Q49" s="29"/>
      <c r="R49" s="71"/>
      <c r="S49" s="71"/>
      <c r="T49" s="71"/>
      <c r="U49" s="29">
        <f t="shared" si="181"/>
        <v>0</v>
      </c>
      <c r="V49" s="30">
        <f t="shared" si="4"/>
        <v>0</v>
      </c>
      <c r="W49" s="71"/>
      <c r="X49" s="71"/>
      <c r="Y49" s="71"/>
      <c r="Z49" s="71"/>
      <c r="AA49" s="31">
        <f t="shared" si="5"/>
        <v>0</v>
      </c>
      <c r="AC49" s="9" t="s">
        <v>55</v>
      </c>
    </row>
    <row r="50" spans="2:29" ht="14.25" customHeight="1">
      <c r="B50" s="42"/>
      <c r="C50" s="440"/>
      <c r="D50" s="159"/>
      <c r="E50" s="53" t="s">
        <v>318</v>
      </c>
      <c r="F50" s="71"/>
      <c r="G50" s="71"/>
      <c r="H50" s="71"/>
      <c r="I50" s="71"/>
      <c r="J50" s="71"/>
      <c r="K50" s="72">
        <f t="shared" si="162"/>
        <v>0</v>
      </c>
      <c r="L50" s="71"/>
      <c r="M50" s="71"/>
      <c r="N50" s="71"/>
      <c r="O50" s="71"/>
      <c r="P50" s="71"/>
      <c r="Q50" s="29"/>
      <c r="R50" s="71"/>
      <c r="S50" s="71"/>
      <c r="T50" s="71"/>
      <c r="U50" s="29">
        <f t="shared" si="181"/>
        <v>0</v>
      </c>
      <c r="V50" s="30">
        <f t="shared" si="4"/>
        <v>0</v>
      </c>
      <c r="W50" s="71"/>
      <c r="X50" s="71"/>
      <c r="Y50" s="71"/>
      <c r="Z50" s="71"/>
      <c r="AA50" s="31">
        <f t="shared" si="5"/>
        <v>0</v>
      </c>
      <c r="AC50" s="21">
        <f>SUM(AE50:AH50)</f>
        <v>0</v>
      </c>
    </row>
    <row r="51" spans="2:29" ht="14.25" customHeight="1">
      <c r="B51" s="42"/>
      <c r="C51" s="440"/>
      <c r="D51" s="159"/>
      <c r="E51" s="53" t="s">
        <v>320</v>
      </c>
      <c r="F51" s="71">
        <f>F50-F49</f>
        <v>0</v>
      </c>
      <c r="G51" s="71">
        <f t="shared" ref="G51" si="216">G50-G49</f>
        <v>0</v>
      </c>
      <c r="H51" s="71">
        <f t="shared" ref="H51" si="217">H50-H49</f>
        <v>0</v>
      </c>
      <c r="I51" s="71">
        <f t="shared" ref="I51" si="218">I50-I49</f>
        <v>0</v>
      </c>
      <c r="J51" s="71">
        <f t="shared" ref="J51" si="219">J50-J49</f>
        <v>0</v>
      </c>
      <c r="K51" s="72">
        <f t="shared" si="162"/>
        <v>0</v>
      </c>
      <c r="L51" s="71">
        <f t="shared" ref="L51" si="220">L50-L49</f>
        <v>0</v>
      </c>
      <c r="M51" s="71">
        <f t="shared" ref="M51" si="221">M50-M49</f>
        <v>0</v>
      </c>
      <c r="N51" s="71">
        <f t="shared" ref="N51" si="222">N50-N49</f>
        <v>0</v>
      </c>
      <c r="O51" s="71">
        <f t="shared" ref="O51" si="223">O50-O49</f>
        <v>0</v>
      </c>
      <c r="P51" s="71">
        <f t="shared" ref="P51" si="224">P50-P49</f>
        <v>0</v>
      </c>
      <c r="Q51" s="29">
        <f t="shared" ref="Q51" si="225">Q50-Q49</f>
        <v>0</v>
      </c>
      <c r="R51" s="71">
        <f t="shared" ref="R51" si="226">R50-R49</f>
        <v>0</v>
      </c>
      <c r="S51" s="71">
        <f t="shared" ref="S51" si="227">S50-S49</f>
        <v>0</v>
      </c>
      <c r="T51" s="71">
        <f t="shared" ref="T51" si="228">T50-T49</f>
        <v>0</v>
      </c>
      <c r="U51" s="29">
        <f t="shared" si="181"/>
        <v>0</v>
      </c>
      <c r="V51" s="30">
        <f t="shared" si="4"/>
        <v>0</v>
      </c>
      <c r="W51" s="71">
        <f t="shared" ref="W51" si="229">W50-W49</f>
        <v>0</v>
      </c>
      <c r="X51" s="71">
        <f t="shared" ref="X51" si="230">X50-X49</f>
        <v>0</v>
      </c>
      <c r="Y51" s="71">
        <f t="shared" ref="Y51" si="231">Y50-Y49</f>
        <v>0</v>
      </c>
      <c r="Z51" s="71">
        <f t="shared" ref="Z51" si="232">Z50-Z49</f>
        <v>0</v>
      </c>
      <c r="AA51" s="31">
        <f t="shared" si="5"/>
        <v>0</v>
      </c>
    </row>
    <row r="52" spans="2:29" ht="14.25" customHeight="1">
      <c r="B52" s="42"/>
      <c r="C52" s="440"/>
      <c r="D52" s="36" t="s">
        <v>42</v>
      </c>
      <c r="E52" s="53" t="s">
        <v>319</v>
      </c>
      <c r="F52" s="71"/>
      <c r="G52" s="71"/>
      <c r="H52" s="71"/>
      <c r="I52" s="71"/>
      <c r="J52" s="71"/>
      <c r="K52" s="72">
        <f t="shared" si="162"/>
        <v>0</v>
      </c>
      <c r="L52" s="29"/>
      <c r="M52" s="29"/>
      <c r="N52" s="29"/>
      <c r="O52" s="29"/>
      <c r="P52" s="29"/>
      <c r="Q52" s="29"/>
      <c r="R52" s="29"/>
      <c r="S52" s="29"/>
      <c r="T52" s="29"/>
      <c r="U52" s="29">
        <f t="shared" si="181"/>
        <v>0</v>
      </c>
      <c r="V52" s="30">
        <f t="shared" si="4"/>
        <v>0</v>
      </c>
      <c r="W52" s="29"/>
      <c r="X52" s="29"/>
      <c r="Y52" s="29"/>
      <c r="Z52" s="29"/>
      <c r="AA52" s="31">
        <f t="shared" si="5"/>
        <v>0</v>
      </c>
    </row>
    <row r="53" spans="2:29" ht="14.25" customHeight="1">
      <c r="B53" s="42"/>
      <c r="C53" s="440"/>
      <c r="D53" s="159"/>
      <c r="E53" s="53" t="s">
        <v>318</v>
      </c>
      <c r="F53" s="71"/>
      <c r="G53" s="71"/>
      <c r="H53" s="71"/>
      <c r="I53" s="71"/>
      <c r="J53" s="71"/>
      <c r="K53" s="72">
        <f t="shared" si="162"/>
        <v>0</v>
      </c>
      <c r="L53" s="29"/>
      <c r="M53" s="29"/>
      <c r="N53" s="29"/>
      <c r="O53" s="29"/>
      <c r="P53" s="29"/>
      <c r="Q53" s="29"/>
      <c r="R53" s="29"/>
      <c r="S53" s="29"/>
      <c r="T53" s="29"/>
      <c r="U53" s="29">
        <f t="shared" si="181"/>
        <v>0</v>
      </c>
      <c r="V53" s="30">
        <f t="shared" si="4"/>
        <v>0</v>
      </c>
      <c r="W53" s="29"/>
      <c r="X53" s="29"/>
      <c r="Y53" s="71"/>
      <c r="Z53" s="29"/>
      <c r="AA53" s="31">
        <f t="shared" si="5"/>
        <v>0</v>
      </c>
      <c r="AC53" s="9" t="s">
        <v>56</v>
      </c>
    </row>
    <row r="54" spans="2:29" ht="14.25" customHeight="1">
      <c r="B54" s="42"/>
      <c r="C54" s="440"/>
      <c r="D54" s="159"/>
      <c r="E54" s="53" t="s">
        <v>320</v>
      </c>
      <c r="F54" s="71">
        <f>F53-F52</f>
        <v>0</v>
      </c>
      <c r="G54" s="71">
        <f t="shared" ref="G54" si="233">G53-G52</f>
        <v>0</v>
      </c>
      <c r="H54" s="71">
        <f t="shared" ref="H54" si="234">H53-H52</f>
        <v>0</v>
      </c>
      <c r="I54" s="71">
        <f t="shared" ref="I54" si="235">I53-I52</f>
        <v>0</v>
      </c>
      <c r="J54" s="71">
        <f t="shared" ref="J54" si="236">J53-J52</f>
        <v>0</v>
      </c>
      <c r="K54" s="72">
        <f t="shared" si="162"/>
        <v>0</v>
      </c>
      <c r="L54" s="29">
        <f t="shared" ref="L54" si="237">L53-L52</f>
        <v>0</v>
      </c>
      <c r="M54" s="29">
        <f t="shared" ref="M54" si="238">M53-M52</f>
        <v>0</v>
      </c>
      <c r="N54" s="29">
        <f t="shared" ref="N54" si="239">N53-N52</f>
        <v>0</v>
      </c>
      <c r="O54" s="29">
        <f t="shared" ref="O54" si="240">O53-O52</f>
        <v>0</v>
      </c>
      <c r="P54" s="29">
        <f t="shared" ref="P54" si="241">P53-P52</f>
        <v>0</v>
      </c>
      <c r="Q54" s="29">
        <f t="shared" ref="Q54" si="242">Q53-Q52</f>
        <v>0</v>
      </c>
      <c r="R54" s="29">
        <f t="shared" ref="R54" si="243">R53-R52</f>
        <v>0</v>
      </c>
      <c r="S54" s="29">
        <f t="shared" ref="S54" si="244">S53-S52</f>
        <v>0</v>
      </c>
      <c r="T54" s="29">
        <f t="shared" ref="T54" si="245">T53-T52</f>
        <v>0</v>
      </c>
      <c r="U54" s="29">
        <f t="shared" si="181"/>
        <v>0</v>
      </c>
      <c r="V54" s="30">
        <f t="shared" si="4"/>
        <v>0</v>
      </c>
      <c r="W54" s="29">
        <f t="shared" ref="W54" si="246">W53-W52</f>
        <v>0</v>
      </c>
      <c r="X54" s="29">
        <f t="shared" ref="X54" si="247">X53-X52</f>
        <v>0</v>
      </c>
      <c r="Y54" s="29">
        <f t="shared" ref="Y54" si="248">Y53-Y52</f>
        <v>0</v>
      </c>
      <c r="Z54" s="29">
        <f t="shared" ref="Z54" si="249">Z53-Z52</f>
        <v>0</v>
      </c>
      <c r="AA54" s="31">
        <f t="shared" si="5"/>
        <v>0</v>
      </c>
    </row>
    <row r="55" spans="2:29" ht="14.25" customHeight="1">
      <c r="B55" s="42"/>
      <c r="C55" s="440"/>
      <c r="D55" s="36" t="s">
        <v>39</v>
      </c>
      <c r="E55" s="53" t="s">
        <v>319</v>
      </c>
      <c r="F55" s="71"/>
      <c r="G55" s="71"/>
      <c r="H55" s="71"/>
      <c r="I55" s="71"/>
      <c r="J55" s="71"/>
      <c r="K55" s="72">
        <f t="shared" si="162"/>
        <v>0</v>
      </c>
      <c r="L55" s="29"/>
      <c r="M55" s="29"/>
      <c r="N55" s="29"/>
      <c r="O55" s="29"/>
      <c r="P55" s="29"/>
      <c r="Q55" s="29"/>
      <c r="R55" s="29"/>
      <c r="S55" s="29"/>
      <c r="T55" s="29"/>
      <c r="U55" s="29">
        <f t="shared" si="181"/>
        <v>0</v>
      </c>
      <c r="V55" s="30">
        <f t="shared" si="4"/>
        <v>0</v>
      </c>
      <c r="W55" s="29"/>
      <c r="X55" s="29"/>
      <c r="Y55" s="29"/>
      <c r="Z55" s="29"/>
      <c r="AA55" s="31">
        <f t="shared" si="5"/>
        <v>0</v>
      </c>
      <c r="AC55" s="21">
        <f>SUM(AE55:AH55)</f>
        <v>0</v>
      </c>
    </row>
    <row r="56" spans="2:29" ht="14.25" customHeight="1">
      <c r="B56" s="42"/>
      <c r="C56" s="441"/>
      <c r="D56" s="159"/>
      <c r="E56" s="53" t="s">
        <v>318</v>
      </c>
      <c r="F56" s="71"/>
      <c r="G56" s="71"/>
      <c r="H56" s="71"/>
      <c r="I56" s="71"/>
      <c r="J56" s="71"/>
      <c r="K56" s="72">
        <f t="shared" si="162"/>
        <v>0</v>
      </c>
      <c r="L56" s="29"/>
      <c r="M56" s="29"/>
      <c r="N56" s="29"/>
      <c r="O56" s="29"/>
      <c r="P56" s="29"/>
      <c r="Q56" s="29"/>
      <c r="R56" s="29"/>
      <c r="S56" s="29"/>
      <c r="T56" s="29"/>
      <c r="U56" s="29">
        <f t="shared" si="181"/>
        <v>0</v>
      </c>
      <c r="V56" s="30">
        <f t="shared" si="4"/>
        <v>0</v>
      </c>
      <c r="W56" s="29"/>
      <c r="X56" s="29"/>
      <c r="Y56" s="71"/>
      <c r="Z56" s="29"/>
      <c r="AA56" s="31">
        <f t="shared" si="5"/>
        <v>0</v>
      </c>
    </row>
    <row r="57" spans="2:29" ht="14.25" customHeight="1">
      <c r="B57" s="7"/>
      <c r="C57" s="161"/>
      <c r="D57" s="157"/>
      <c r="E57" s="53" t="s">
        <v>320</v>
      </c>
      <c r="F57" s="71">
        <f>F56-F55</f>
        <v>0</v>
      </c>
      <c r="G57" s="71">
        <f t="shared" ref="G57" si="250">G56-G55</f>
        <v>0</v>
      </c>
      <c r="H57" s="71">
        <f t="shared" ref="H57" si="251">H56-H55</f>
        <v>0</v>
      </c>
      <c r="I57" s="71">
        <f t="shared" ref="I57" si="252">I56-I55</f>
        <v>0</v>
      </c>
      <c r="J57" s="71">
        <f t="shared" ref="J57" si="253">J56-J55</f>
        <v>0</v>
      </c>
      <c r="K57" s="72">
        <f t="shared" si="162"/>
        <v>0</v>
      </c>
      <c r="L57" s="29">
        <f t="shared" ref="L57" si="254">L56-L55</f>
        <v>0</v>
      </c>
      <c r="M57" s="29">
        <f t="shared" ref="M57" si="255">M56-M55</f>
        <v>0</v>
      </c>
      <c r="N57" s="29">
        <f t="shared" ref="N57" si="256">N56-N55</f>
        <v>0</v>
      </c>
      <c r="O57" s="29">
        <f t="shared" ref="O57" si="257">O56-O55</f>
        <v>0</v>
      </c>
      <c r="P57" s="29">
        <f t="shared" ref="P57" si="258">P56-P55</f>
        <v>0</v>
      </c>
      <c r="Q57" s="29">
        <f t="shared" ref="Q57" si="259">Q56-Q55</f>
        <v>0</v>
      </c>
      <c r="R57" s="29">
        <f t="shared" ref="R57" si="260">R56-R55</f>
        <v>0</v>
      </c>
      <c r="S57" s="29">
        <f t="shared" ref="S57" si="261">S56-S55</f>
        <v>0</v>
      </c>
      <c r="T57" s="29">
        <f t="shared" ref="T57" si="262">T56-T55</f>
        <v>0</v>
      </c>
      <c r="U57" s="29">
        <f t="shared" si="181"/>
        <v>0</v>
      </c>
      <c r="V57" s="30">
        <f t="shared" si="4"/>
        <v>0</v>
      </c>
      <c r="W57" s="29">
        <f t="shared" ref="W57" si="263">W56-W55</f>
        <v>0</v>
      </c>
      <c r="X57" s="29">
        <f t="shared" ref="X57" si="264">X56-X55</f>
        <v>0</v>
      </c>
      <c r="Y57" s="29">
        <f t="shared" ref="Y57" si="265">Y56-Y55</f>
        <v>0</v>
      </c>
      <c r="Z57" s="29">
        <f t="shared" ref="Z57" si="266">Z56-Z55</f>
        <v>0</v>
      </c>
      <c r="AA57" s="31">
        <f t="shared" si="5"/>
        <v>0</v>
      </c>
    </row>
    <row r="58" spans="2:29" ht="14.25" customHeight="1" thickBot="1">
      <c r="B58" s="442" t="s">
        <v>12</v>
      </c>
      <c r="C58" s="443"/>
      <c r="D58" s="58"/>
      <c r="E58" s="51" t="s">
        <v>319</v>
      </c>
      <c r="F58" s="30">
        <f>SUM(F7,F40)</f>
        <v>0</v>
      </c>
      <c r="G58" s="30">
        <f t="shared" ref="G58:Z58" si="267">SUM(G7,G40)</f>
        <v>0</v>
      </c>
      <c r="H58" s="30">
        <f t="shared" si="267"/>
        <v>0</v>
      </c>
      <c r="I58" s="30">
        <f t="shared" si="267"/>
        <v>0</v>
      </c>
      <c r="J58" s="30">
        <f t="shared" si="267"/>
        <v>0</v>
      </c>
      <c r="K58" s="30">
        <f t="shared" si="162"/>
        <v>0</v>
      </c>
      <c r="L58" s="30">
        <f t="shared" si="267"/>
        <v>0</v>
      </c>
      <c r="M58" s="30">
        <f t="shared" si="267"/>
        <v>0</v>
      </c>
      <c r="N58" s="30">
        <f t="shared" si="267"/>
        <v>0</v>
      </c>
      <c r="O58" s="30">
        <f t="shared" si="267"/>
        <v>0</v>
      </c>
      <c r="P58" s="30">
        <f t="shared" si="267"/>
        <v>0</v>
      </c>
      <c r="Q58" s="30">
        <f t="shared" si="267"/>
        <v>0</v>
      </c>
      <c r="R58" s="30">
        <f t="shared" si="267"/>
        <v>0</v>
      </c>
      <c r="S58" s="30">
        <f t="shared" si="267"/>
        <v>0</v>
      </c>
      <c r="T58" s="30">
        <f>SUM(T7,T40)</f>
        <v>0</v>
      </c>
      <c r="U58" s="30">
        <f>SUM(U7,U40)</f>
        <v>0</v>
      </c>
      <c r="V58" s="30">
        <f t="shared" si="4"/>
        <v>0</v>
      </c>
      <c r="W58" s="30">
        <f t="shared" si="267"/>
        <v>0</v>
      </c>
      <c r="X58" s="30">
        <f t="shared" si="267"/>
        <v>0</v>
      </c>
      <c r="Y58" s="30">
        <f t="shared" si="267"/>
        <v>0</v>
      </c>
      <c r="Z58" s="30">
        <f t="shared" si="267"/>
        <v>0</v>
      </c>
      <c r="AA58" s="31">
        <f t="shared" si="5"/>
        <v>0</v>
      </c>
      <c r="AC58" s="18" t="s">
        <v>57</v>
      </c>
    </row>
    <row r="59" spans="2:29" ht="14.25" customHeight="1">
      <c r="B59" s="163"/>
      <c r="C59" s="154"/>
      <c r="D59" s="155"/>
      <c r="E59" s="187" t="s">
        <v>318</v>
      </c>
      <c r="F59" s="188">
        <f>SUM(F8,F41)</f>
        <v>0</v>
      </c>
      <c r="G59" s="188">
        <f t="shared" ref="G59:Z60" si="268">SUM(G8,G41)</f>
        <v>0</v>
      </c>
      <c r="H59" s="188">
        <f t="shared" si="268"/>
        <v>0</v>
      </c>
      <c r="I59" s="188">
        <f t="shared" si="268"/>
        <v>0</v>
      </c>
      <c r="J59" s="188">
        <f t="shared" si="268"/>
        <v>0</v>
      </c>
      <c r="K59" s="188">
        <f t="shared" si="162"/>
        <v>0</v>
      </c>
      <c r="L59" s="188">
        <f t="shared" si="268"/>
        <v>0</v>
      </c>
      <c r="M59" s="188">
        <f t="shared" si="268"/>
        <v>0</v>
      </c>
      <c r="N59" s="188">
        <f t="shared" si="268"/>
        <v>0</v>
      </c>
      <c r="O59" s="188">
        <f t="shared" si="268"/>
        <v>0</v>
      </c>
      <c r="P59" s="188">
        <f t="shared" si="268"/>
        <v>0</v>
      </c>
      <c r="Q59" s="188">
        <f t="shared" si="268"/>
        <v>0</v>
      </c>
      <c r="R59" s="188">
        <f t="shared" si="268"/>
        <v>0</v>
      </c>
      <c r="S59" s="188">
        <f t="shared" si="268"/>
        <v>0</v>
      </c>
      <c r="T59" s="188">
        <f t="shared" si="268"/>
        <v>0</v>
      </c>
      <c r="U59" s="188">
        <f t="shared" ref="U59" si="269">SUM(U8,U41)</f>
        <v>0</v>
      </c>
      <c r="V59" s="188">
        <f t="shared" si="4"/>
        <v>0</v>
      </c>
      <c r="W59" s="188">
        <f t="shared" si="268"/>
        <v>0</v>
      </c>
      <c r="X59" s="188">
        <f t="shared" si="268"/>
        <v>0</v>
      </c>
      <c r="Y59" s="72">
        <f t="shared" si="268"/>
        <v>0</v>
      </c>
      <c r="Z59" s="188">
        <f t="shared" si="268"/>
        <v>0</v>
      </c>
      <c r="AA59" s="56">
        <f t="shared" si="5"/>
        <v>0</v>
      </c>
      <c r="AC59" s="23" t="str">
        <f>IF(AC60&lt;1,"配分内","配分超過")</f>
        <v>配分内</v>
      </c>
    </row>
    <row r="60" spans="2:29" ht="14.25" customHeight="1" thickBot="1">
      <c r="B60" s="11"/>
      <c r="C60" s="12"/>
      <c r="D60" s="12"/>
      <c r="E60" s="55" t="s">
        <v>320</v>
      </c>
      <c r="F60" s="32">
        <f>SUM(F9,F42)</f>
        <v>0</v>
      </c>
      <c r="G60" s="32">
        <f t="shared" si="268"/>
        <v>0</v>
      </c>
      <c r="H60" s="32">
        <f t="shared" si="268"/>
        <v>0</v>
      </c>
      <c r="I60" s="32">
        <f t="shared" si="268"/>
        <v>0</v>
      </c>
      <c r="J60" s="32">
        <f t="shared" si="268"/>
        <v>0</v>
      </c>
      <c r="K60" s="32">
        <f t="shared" si="162"/>
        <v>0</v>
      </c>
      <c r="L60" s="32">
        <f t="shared" si="268"/>
        <v>0</v>
      </c>
      <c r="M60" s="32">
        <f t="shared" si="268"/>
        <v>0</v>
      </c>
      <c r="N60" s="32">
        <f t="shared" si="268"/>
        <v>0</v>
      </c>
      <c r="O60" s="32">
        <f t="shared" si="268"/>
        <v>0</v>
      </c>
      <c r="P60" s="32">
        <f t="shared" si="268"/>
        <v>0</v>
      </c>
      <c r="Q60" s="32">
        <f t="shared" si="268"/>
        <v>0</v>
      </c>
      <c r="R60" s="32">
        <f t="shared" si="268"/>
        <v>0</v>
      </c>
      <c r="S60" s="32">
        <f t="shared" si="268"/>
        <v>0</v>
      </c>
      <c r="T60" s="32">
        <f t="shared" si="268"/>
        <v>0</v>
      </c>
      <c r="U60" s="32">
        <f t="shared" ref="U60" si="270">SUM(U9,U42)</f>
        <v>0</v>
      </c>
      <c r="V60" s="32">
        <f t="shared" si="4"/>
        <v>0</v>
      </c>
      <c r="W60" s="32">
        <f t="shared" si="268"/>
        <v>0</v>
      </c>
      <c r="X60" s="32">
        <f t="shared" si="268"/>
        <v>0</v>
      </c>
      <c r="Y60" s="32">
        <f t="shared" si="268"/>
        <v>0</v>
      </c>
      <c r="Z60" s="32">
        <f t="shared" si="268"/>
        <v>0</v>
      </c>
      <c r="AA60" s="33">
        <f t="shared" ref="AA60" si="271">V60-W60-X60-Y60-Z60</f>
        <v>0</v>
      </c>
      <c r="AC60" s="367">
        <f>W26-AC41</f>
        <v>0</v>
      </c>
    </row>
    <row r="62" spans="2:29" ht="15.75">
      <c r="B62" s="455" t="s">
        <v>35</v>
      </c>
      <c r="C62" s="456"/>
      <c r="D62" s="457"/>
      <c r="E62" s="4"/>
    </row>
    <row r="64" spans="2:29" ht="12" customHeight="1">
      <c r="B64" s="5"/>
      <c r="C64" s="6"/>
      <c r="D64" s="6"/>
      <c r="E64" s="49"/>
      <c r="F64" s="462" t="s">
        <v>15</v>
      </c>
      <c r="G64" s="462"/>
      <c r="H64" s="462"/>
      <c r="I64" s="462"/>
      <c r="J64" s="462"/>
      <c r="K64" s="460" t="s">
        <v>12</v>
      </c>
      <c r="L64" s="463" t="s">
        <v>16</v>
      </c>
      <c r="M64" s="464"/>
      <c r="N64" s="464"/>
      <c r="O64" s="464"/>
      <c r="P64" s="464"/>
      <c r="Q64" s="464"/>
      <c r="R64" s="464"/>
      <c r="S64" s="464"/>
      <c r="T64" s="464"/>
      <c r="U64" s="465"/>
      <c r="V64" s="460" t="s">
        <v>29</v>
      </c>
      <c r="W64" s="449"/>
      <c r="X64" s="449"/>
      <c r="Y64" s="449"/>
      <c r="Z64" s="449"/>
      <c r="AA64" s="458" t="s">
        <v>30</v>
      </c>
    </row>
    <row r="65" spans="2:27" ht="36">
      <c r="B65" s="40"/>
      <c r="C65" s="25"/>
      <c r="D65" s="25"/>
      <c r="E65" s="64"/>
      <c r="F65" s="39" t="s">
        <v>10</v>
      </c>
      <c r="G65" s="39" t="s">
        <v>11</v>
      </c>
      <c r="H65" s="39" t="s">
        <v>18</v>
      </c>
      <c r="I65" s="39" t="s">
        <v>17</v>
      </c>
      <c r="J65" s="39" t="s">
        <v>19</v>
      </c>
      <c r="K65" s="461"/>
      <c r="L65" s="39" t="s">
        <v>20</v>
      </c>
      <c r="M65" s="39" t="s">
        <v>21</v>
      </c>
      <c r="N65" s="39" t="s">
        <v>22</v>
      </c>
      <c r="O65" s="39" t="s">
        <v>23</v>
      </c>
      <c r="P65" s="39" t="s">
        <v>25</v>
      </c>
      <c r="Q65" s="39" t="s">
        <v>24</v>
      </c>
      <c r="R65" s="39" t="s">
        <v>13</v>
      </c>
      <c r="S65" s="39" t="s">
        <v>32</v>
      </c>
      <c r="T65" s="39" t="s">
        <v>33</v>
      </c>
      <c r="U65" s="409" t="s">
        <v>316</v>
      </c>
      <c r="V65" s="461"/>
      <c r="W65" s="39" t="s">
        <v>14</v>
      </c>
      <c r="X65" s="39" t="s">
        <v>26</v>
      </c>
      <c r="Y65" s="39" t="s">
        <v>27</v>
      </c>
      <c r="Z65" s="39" t="s">
        <v>28</v>
      </c>
      <c r="AA65" s="459"/>
    </row>
    <row r="66" spans="2:27" ht="14.25" customHeight="1">
      <c r="B66" s="65" t="s">
        <v>9</v>
      </c>
      <c r="C66" s="66"/>
      <c r="D66" s="67"/>
      <c r="E66" s="59" t="s">
        <v>319</v>
      </c>
      <c r="F66" s="60">
        <f>SUM(F69,F72,F75,F78,F81,F84)</f>
        <v>0</v>
      </c>
      <c r="G66" s="60">
        <f t="shared" ref="G66:Z66" si="272">SUM(G69,G72,G75,G78,G81,G84)</f>
        <v>0</v>
      </c>
      <c r="H66" s="60">
        <f t="shared" si="272"/>
        <v>0</v>
      </c>
      <c r="I66" s="60">
        <f t="shared" si="272"/>
        <v>0</v>
      </c>
      <c r="J66" s="60">
        <f t="shared" si="272"/>
        <v>0</v>
      </c>
      <c r="K66" s="60">
        <f t="shared" ref="K66:K86" si="273">SUM(F66:J66)</f>
        <v>0</v>
      </c>
      <c r="L66" s="60">
        <f t="shared" si="272"/>
        <v>0</v>
      </c>
      <c r="M66" s="60">
        <f t="shared" si="272"/>
        <v>0</v>
      </c>
      <c r="N66" s="60">
        <f t="shared" si="272"/>
        <v>0</v>
      </c>
      <c r="O66" s="60">
        <f t="shared" si="272"/>
        <v>0</v>
      </c>
      <c r="P66" s="60">
        <f t="shared" si="272"/>
        <v>0</v>
      </c>
      <c r="Q66" s="60">
        <f t="shared" si="272"/>
        <v>0</v>
      </c>
      <c r="R66" s="60">
        <f t="shared" si="272"/>
        <v>0</v>
      </c>
      <c r="S66" s="60">
        <f t="shared" si="272"/>
        <v>0</v>
      </c>
      <c r="T66" s="60">
        <f>SUM(T69,T72,T75,T78,T81,T84)</f>
        <v>0</v>
      </c>
      <c r="U66" s="60">
        <f>SUM(U69,U72,U75,U78,U81,U84)</f>
        <v>0</v>
      </c>
      <c r="V66" s="60">
        <f>K66-U66</f>
        <v>0</v>
      </c>
      <c r="W66" s="60">
        <f t="shared" si="272"/>
        <v>0</v>
      </c>
      <c r="X66" s="60">
        <f t="shared" si="272"/>
        <v>0</v>
      </c>
      <c r="Y66" s="60">
        <f t="shared" si="272"/>
        <v>0</v>
      </c>
      <c r="Z66" s="60">
        <f t="shared" si="272"/>
        <v>0</v>
      </c>
      <c r="AA66" s="61">
        <f t="shared" ref="AA66:AA86" si="274">V66-W66-X66-Y66-Z66</f>
        <v>0</v>
      </c>
    </row>
    <row r="67" spans="2:27" ht="14.25" customHeight="1">
      <c r="B67" s="168"/>
      <c r="C67" s="169"/>
      <c r="D67" s="170"/>
      <c r="E67" s="59" t="s">
        <v>318</v>
      </c>
      <c r="F67" s="60">
        <f t="shared" ref="F67:Z68" si="275">SUM(F70,F73,F76,F79,F82,F85)</f>
        <v>0</v>
      </c>
      <c r="G67" s="60">
        <f t="shared" si="275"/>
        <v>0</v>
      </c>
      <c r="H67" s="60">
        <f t="shared" si="275"/>
        <v>0</v>
      </c>
      <c r="I67" s="60">
        <f t="shared" si="275"/>
        <v>0</v>
      </c>
      <c r="J67" s="60">
        <f t="shared" si="275"/>
        <v>0</v>
      </c>
      <c r="K67" s="60">
        <f t="shared" si="273"/>
        <v>0</v>
      </c>
      <c r="L67" s="60">
        <f t="shared" si="275"/>
        <v>0</v>
      </c>
      <c r="M67" s="60">
        <f t="shared" si="275"/>
        <v>0</v>
      </c>
      <c r="N67" s="60">
        <f t="shared" si="275"/>
        <v>0</v>
      </c>
      <c r="O67" s="60">
        <f t="shared" si="275"/>
        <v>0</v>
      </c>
      <c r="P67" s="60">
        <f t="shared" si="275"/>
        <v>0</v>
      </c>
      <c r="Q67" s="60">
        <f t="shared" si="275"/>
        <v>0</v>
      </c>
      <c r="R67" s="60">
        <f t="shared" si="275"/>
        <v>0</v>
      </c>
      <c r="S67" s="60">
        <f t="shared" si="275"/>
        <v>0</v>
      </c>
      <c r="T67" s="60">
        <f t="shared" si="275"/>
        <v>0</v>
      </c>
      <c r="U67" s="60">
        <f t="shared" ref="U67" si="276">SUM(U70,U73,U76,U79,U82,U85)</f>
        <v>0</v>
      </c>
      <c r="V67" s="60">
        <f t="shared" ref="V67:V86" si="277">K67-U67</f>
        <v>0</v>
      </c>
      <c r="W67" s="60">
        <f t="shared" si="275"/>
        <v>0</v>
      </c>
      <c r="X67" s="60">
        <f t="shared" si="275"/>
        <v>0</v>
      </c>
      <c r="Y67" s="379">
        <f t="shared" si="275"/>
        <v>0</v>
      </c>
      <c r="Z67" s="60">
        <f t="shared" si="275"/>
        <v>0</v>
      </c>
      <c r="AA67" s="61">
        <f t="shared" si="274"/>
        <v>0</v>
      </c>
    </row>
    <row r="68" spans="2:27" ht="14.25" customHeight="1">
      <c r="B68" s="168"/>
      <c r="C68" s="169"/>
      <c r="D68" s="170"/>
      <c r="E68" s="59" t="s">
        <v>320</v>
      </c>
      <c r="F68" s="60">
        <f t="shared" si="275"/>
        <v>0</v>
      </c>
      <c r="G68" s="60">
        <f t="shared" si="275"/>
        <v>0</v>
      </c>
      <c r="H68" s="60">
        <f t="shared" si="275"/>
        <v>0</v>
      </c>
      <c r="I68" s="60">
        <f t="shared" si="275"/>
        <v>0</v>
      </c>
      <c r="J68" s="60">
        <f t="shared" si="275"/>
        <v>0</v>
      </c>
      <c r="K68" s="60">
        <f t="shared" si="273"/>
        <v>0</v>
      </c>
      <c r="L68" s="60">
        <f t="shared" si="275"/>
        <v>0</v>
      </c>
      <c r="M68" s="60">
        <f t="shared" si="275"/>
        <v>0</v>
      </c>
      <c r="N68" s="60">
        <f t="shared" si="275"/>
        <v>0</v>
      </c>
      <c r="O68" s="60">
        <f t="shared" si="275"/>
        <v>0</v>
      </c>
      <c r="P68" s="60">
        <f t="shared" si="275"/>
        <v>0</v>
      </c>
      <c r="Q68" s="60">
        <f t="shared" si="275"/>
        <v>0</v>
      </c>
      <c r="R68" s="60">
        <f t="shared" si="275"/>
        <v>0</v>
      </c>
      <c r="S68" s="60">
        <f t="shared" si="275"/>
        <v>0</v>
      </c>
      <c r="T68" s="60">
        <f t="shared" si="275"/>
        <v>0</v>
      </c>
      <c r="U68" s="60">
        <f t="shared" ref="U68" si="278">SUM(U71,U74,U77,U80,U83,U86)</f>
        <v>0</v>
      </c>
      <c r="V68" s="60">
        <f t="shared" si="277"/>
        <v>0</v>
      </c>
      <c r="W68" s="60">
        <f t="shared" si="275"/>
        <v>0</v>
      </c>
      <c r="X68" s="60">
        <f t="shared" si="275"/>
        <v>0</v>
      </c>
      <c r="Y68" s="60">
        <f t="shared" si="275"/>
        <v>0</v>
      </c>
      <c r="Z68" s="60">
        <f t="shared" si="275"/>
        <v>0</v>
      </c>
      <c r="AA68" s="61">
        <f t="shared" ref="AA68" si="279">V68-W68-X68-Y68-Z68</f>
        <v>0</v>
      </c>
    </row>
    <row r="69" spans="2:27" ht="14.25" customHeight="1">
      <c r="B69" s="41"/>
      <c r="C69" s="26" t="s">
        <v>3</v>
      </c>
      <c r="D69" s="34"/>
      <c r="E69" s="53" t="s">
        <v>319</v>
      </c>
      <c r="F69" s="29"/>
      <c r="G69" s="29"/>
      <c r="H69" s="29"/>
      <c r="I69" s="29"/>
      <c r="J69" s="29"/>
      <c r="K69" s="60">
        <f t="shared" si="273"/>
        <v>0</v>
      </c>
      <c r="L69" s="29"/>
      <c r="M69" s="29"/>
      <c r="N69" s="29"/>
      <c r="O69" s="29"/>
      <c r="P69" s="29"/>
      <c r="Q69" s="29"/>
      <c r="R69" s="29"/>
      <c r="S69" s="29"/>
      <c r="T69" s="29"/>
      <c r="U69" s="29">
        <f>SUM(L69:T69)</f>
        <v>0</v>
      </c>
      <c r="V69" s="60">
        <f>K69-U69</f>
        <v>0</v>
      </c>
      <c r="W69" s="29"/>
      <c r="X69" s="29"/>
      <c r="Y69" s="29"/>
      <c r="Z69" s="29"/>
      <c r="AA69" s="61">
        <f t="shared" si="274"/>
        <v>0</v>
      </c>
    </row>
    <row r="70" spans="2:27" ht="14.25" customHeight="1">
      <c r="B70" s="42"/>
      <c r="C70" s="156"/>
      <c r="D70" s="157"/>
      <c r="E70" s="53" t="s">
        <v>318</v>
      </c>
      <c r="F70" s="29"/>
      <c r="G70" s="29"/>
      <c r="H70" s="29"/>
      <c r="I70" s="29"/>
      <c r="J70" s="29"/>
      <c r="K70" s="60">
        <f t="shared" si="273"/>
        <v>0</v>
      </c>
      <c r="L70" s="29"/>
      <c r="M70" s="29"/>
      <c r="N70" s="29"/>
      <c r="O70" s="29"/>
      <c r="P70" s="29"/>
      <c r="Q70" s="29"/>
      <c r="R70" s="29"/>
      <c r="S70" s="29"/>
      <c r="T70" s="29"/>
      <c r="U70" s="29">
        <f t="shared" ref="U70:U86" si="280">SUM(L70:T70)</f>
        <v>0</v>
      </c>
      <c r="V70" s="60">
        <f t="shared" si="277"/>
        <v>0</v>
      </c>
      <c r="W70" s="29"/>
      <c r="X70" s="29"/>
      <c r="Y70" s="71"/>
      <c r="Z70" s="29"/>
      <c r="AA70" s="61">
        <f t="shared" si="274"/>
        <v>0</v>
      </c>
    </row>
    <row r="71" spans="2:27" ht="14.25" customHeight="1">
      <c r="B71" s="42"/>
      <c r="C71" s="156"/>
      <c r="D71" s="157"/>
      <c r="E71" s="53" t="s">
        <v>320</v>
      </c>
      <c r="F71" s="29">
        <f t="shared" ref="F71:J71" si="281">F70-F69</f>
        <v>0</v>
      </c>
      <c r="G71" s="29">
        <f t="shared" si="281"/>
        <v>0</v>
      </c>
      <c r="H71" s="29">
        <f t="shared" si="281"/>
        <v>0</v>
      </c>
      <c r="I71" s="29">
        <f t="shared" si="281"/>
        <v>0</v>
      </c>
      <c r="J71" s="29">
        <f t="shared" si="281"/>
        <v>0</v>
      </c>
      <c r="K71" s="60">
        <f t="shared" si="273"/>
        <v>0</v>
      </c>
      <c r="L71" s="29">
        <f t="shared" ref="L71:T71" si="282">L70-L69</f>
        <v>0</v>
      </c>
      <c r="M71" s="29">
        <f t="shared" si="282"/>
        <v>0</v>
      </c>
      <c r="N71" s="29">
        <f t="shared" si="282"/>
        <v>0</v>
      </c>
      <c r="O71" s="29">
        <f t="shared" si="282"/>
        <v>0</v>
      </c>
      <c r="P71" s="29">
        <f t="shared" si="282"/>
        <v>0</v>
      </c>
      <c r="Q71" s="29">
        <f t="shared" si="282"/>
        <v>0</v>
      </c>
      <c r="R71" s="29">
        <f t="shared" si="282"/>
        <v>0</v>
      </c>
      <c r="S71" s="29">
        <f t="shared" si="282"/>
        <v>0</v>
      </c>
      <c r="T71" s="29">
        <f t="shared" si="282"/>
        <v>0</v>
      </c>
      <c r="U71" s="29">
        <f t="shared" si="280"/>
        <v>0</v>
      </c>
      <c r="V71" s="60">
        <f t="shared" si="277"/>
        <v>0</v>
      </c>
      <c r="W71" s="29">
        <f t="shared" ref="W71:Z71" si="283">W70-W69</f>
        <v>0</v>
      </c>
      <c r="X71" s="29">
        <f t="shared" si="283"/>
        <v>0</v>
      </c>
      <c r="Y71" s="29">
        <f t="shared" si="283"/>
        <v>0</v>
      </c>
      <c r="Z71" s="29">
        <f t="shared" si="283"/>
        <v>0</v>
      </c>
      <c r="AA71" s="61">
        <f t="shared" si="274"/>
        <v>0</v>
      </c>
    </row>
    <row r="72" spans="2:27" ht="14.25" customHeight="1">
      <c r="B72" s="42"/>
      <c r="C72" s="26" t="s">
        <v>4</v>
      </c>
      <c r="D72" s="34"/>
      <c r="E72" s="53" t="s">
        <v>319</v>
      </c>
      <c r="F72" s="29"/>
      <c r="G72" s="29"/>
      <c r="H72" s="29"/>
      <c r="I72" s="29"/>
      <c r="J72" s="29"/>
      <c r="K72" s="60">
        <f t="shared" si="273"/>
        <v>0</v>
      </c>
      <c r="L72" s="29"/>
      <c r="M72" s="29"/>
      <c r="N72" s="29"/>
      <c r="O72" s="29"/>
      <c r="P72" s="29"/>
      <c r="Q72" s="29"/>
      <c r="R72" s="29"/>
      <c r="S72" s="29"/>
      <c r="T72" s="29"/>
      <c r="U72" s="29">
        <f t="shared" si="280"/>
        <v>0</v>
      </c>
      <c r="V72" s="60">
        <f t="shared" si="277"/>
        <v>0</v>
      </c>
      <c r="W72" s="29"/>
      <c r="X72" s="29"/>
      <c r="Y72" s="29"/>
      <c r="Z72" s="29"/>
      <c r="AA72" s="61">
        <f t="shared" si="274"/>
        <v>0</v>
      </c>
    </row>
    <row r="73" spans="2:27" ht="14.25" customHeight="1">
      <c r="B73" s="42"/>
      <c r="C73" s="156"/>
      <c r="D73" s="157"/>
      <c r="E73" s="53" t="s">
        <v>318</v>
      </c>
      <c r="F73" s="29"/>
      <c r="G73" s="29"/>
      <c r="H73" s="29"/>
      <c r="I73" s="29"/>
      <c r="J73" s="29"/>
      <c r="K73" s="60">
        <f t="shared" si="273"/>
        <v>0</v>
      </c>
      <c r="L73" s="29"/>
      <c r="M73" s="29"/>
      <c r="N73" s="29"/>
      <c r="O73" s="29"/>
      <c r="P73" s="29"/>
      <c r="Q73" s="29"/>
      <c r="R73" s="29"/>
      <c r="S73" s="29"/>
      <c r="T73" s="29"/>
      <c r="U73" s="29">
        <f t="shared" si="280"/>
        <v>0</v>
      </c>
      <c r="V73" s="60">
        <f t="shared" si="277"/>
        <v>0</v>
      </c>
      <c r="W73" s="29"/>
      <c r="X73" s="29"/>
      <c r="Y73" s="71"/>
      <c r="Z73" s="29"/>
      <c r="AA73" s="61">
        <f t="shared" si="274"/>
        <v>0</v>
      </c>
    </row>
    <row r="74" spans="2:27" ht="14.25" customHeight="1">
      <c r="B74" s="42"/>
      <c r="C74" s="156"/>
      <c r="D74" s="157"/>
      <c r="E74" s="53" t="s">
        <v>320</v>
      </c>
      <c r="F74" s="29">
        <f t="shared" ref="F74:J74" si="284">F73-F72</f>
        <v>0</v>
      </c>
      <c r="G74" s="29">
        <f t="shared" si="284"/>
        <v>0</v>
      </c>
      <c r="H74" s="29">
        <f t="shared" si="284"/>
        <v>0</v>
      </c>
      <c r="I74" s="29">
        <f t="shared" si="284"/>
        <v>0</v>
      </c>
      <c r="J74" s="29">
        <f t="shared" si="284"/>
        <v>0</v>
      </c>
      <c r="K74" s="60">
        <f t="shared" si="273"/>
        <v>0</v>
      </c>
      <c r="L74" s="29">
        <f t="shared" ref="L74:T74" si="285">L73-L72</f>
        <v>0</v>
      </c>
      <c r="M74" s="29">
        <f t="shared" si="285"/>
        <v>0</v>
      </c>
      <c r="N74" s="29">
        <f t="shared" si="285"/>
        <v>0</v>
      </c>
      <c r="O74" s="29">
        <f t="shared" si="285"/>
        <v>0</v>
      </c>
      <c r="P74" s="29">
        <f t="shared" si="285"/>
        <v>0</v>
      </c>
      <c r="Q74" s="29">
        <f t="shared" si="285"/>
        <v>0</v>
      </c>
      <c r="R74" s="29">
        <f t="shared" si="285"/>
        <v>0</v>
      </c>
      <c r="S74" s="29">
        <f t="shared" si="285"/>
        <v>0</v>
      </c>
      <c r="T74" s="29">
        <f t="shared" si="285"/>
        <v>0</v>
      </c>
      <c r="U74" s="29">
        <f t="shared" si="280"/>
        <v>0</v>
      </c>
      <c r="V74" s="60">
        <f t="shared" si="277"/>
        <v>0</v>
      </c>
      <c r="W74" s="29">
        <f>W73-W72</f>
        <v>0</v>
      </c>
      <c r="X74" s="29">
        <f t="shared" ref="X74:Z74" si="286">X73-X72</f>
        <v>0</v>
      </c>
      <c r="Y74" s="29">
        <f t="shared" si="286"/>
        <v>0</v>
      </c>
      <c r="Z74" s="29">
        <f t="shared" si="286"/>
        <v>0</v>
      </c>
      <c r="AA74" s="61">
        <f t="shared" si="274"/>
        <v>0</v>
      </c>
    </row>
    <row r="75" spans="2:27" ht="14.25" customHeight="1">
      <c r="B75" s="42"/>
      <c r="C75" s="26" t="s">
        <v>5</v>
      </c>
      <c r="D75" s="34"/>
      <c r="E75" s="53" t="s">
        <v>319</v>
      </c>
      <c r="F75" s="29"/>
      <c r="G75" s="29"/>
      <c r="H75" s="29"/>
      <c r="I75" s="29"/>
      <c r="J75" s="29"/>
      <c r="K75" s="60">
        <f t="shared" si="273"/>
        <v>0</v>
      </c>
      <c r="L75" s="29"/>
      <c r="M75" s="29"/>
      <c r="N75" s="29"/>
      <c r="O75" s="29"/>
      <c r="P75" s="29"/>
      <c r="Q75" s="29"/>
      <c r="R75" s="29"/>
      <c r="S75" s="29"/>
      <c r="T75" s="29"/>
      <c r="U75" s="29">
        <f t="shared" si="280"/>
        <v>0</v>
      </c>
      <c r="V75" s="60">
        <f t="shared" si="277"/>
        <v>0</v>
      </c>
      <c r="W75" s="29"/>
      <c r="X75" s="29"/>
      <c r="Y75" s="29"/>
      <c r="Z75" s="29"/>
      <c r="AA75" s="61">
        <f t="shared" si="274"/>
        <v>0</v>
      </c>
    </row>
    <row r="76" spans="2:27" ht="14.25" customHeight="1">
      <c r="B76" s="42"/>
      <c r="C76" s="156"/>
      <c r="D76" s="157"/>
      <c r="E76" s="53" t="s">
        <v>318</v>
      </c>
      <c r="F76" s="29"/>
      <c r="G76" s="29"/>
      <c r="H76" s="29"/>
      <c r="I76" s="29"/>
      <c r="J76" s="29"/>
      <c r="K76" s="60">
        <f t="shared" si="273"/>
        <v>0</v>
      </c>
      <c r="L76" s="29"/>
      <c r="M76" s="29"/>
      <c r="N76" s="29"/>
      <c r="O76" s="29"/>
      <c r="P76" s="29"/>
      <c r="Q76" s="29"/>
      <c r="R76" s="29"/>
      <c r="S76" s="29"/>
      <c r="T76" s="29"/>
      <c r="U76" s="29">
        <f t="shared" si="280"/>
        <v>0</v>
      </c>
      <c r="V76" s="60">
        <f t="shared" si="277"/>
        <v>0</v>
      </c>
      <c r="W76" s="29"/>
      <c r="X76" s="29"/>
      <c r="Y76" s="71"/>
      <c r="Z76" s="29"/>
      <c r="AA76" s="61">
        <f t="shared" si="274"/>
        <v>0</v>
      </c>
    </row>
    <row r="77" spans="2:27" ht="14.25" customHeight="1">
      <c r="B77" s="42"/>
      <c r="C77" s="156"/>
      <c r="D77" s="157"/>
      <c r="E77" s="53" t="s">
        <v>320</v>
      </c>
      <c r="F77" s="29">
        <f t="shared" ref="F77:J77" si="287">F76-F75</f>
        <v>0</v>
      </c>
      <c r="G77" s="29">
        <f t="shared" si="287"/>
        <v>0</v>
      </c>
      <c r="H77" s="29">
        <f t="shared" si="287"/>
        <v>0</v>
      </c>
      <c r="I77" s="29">
        <f t="shared" si="287"/>
        <v>0</v>
      </c>
      <c r="J77" s="29">
        <f t="shared" si="287"/>
        <v>0</v>
      </c>
      <c r="K77" s="60">
        <f t="shared" si="273"/>
        <v>0</v>
      </c>
      <c r="L77" s="29">
        <f t="shared" ref="L77:T77" si="288">L76-L75</f>
        <v>0</v>
      </c>
      <c r="M77" s="29">
        <f t="shared" si="288"/>
        <v>0</v>
      </c>
      <c r="N77" s="29">
        <f t="shared" si="288"/>
        <v>0</v>
      </c>
      <c r="O77" s="29">
        <f t="shared" si="288"/>
        <v>0</v>
      </c>
      <c r="P77" s="29">
        <f t="shared" si="288"/>
        <v>0</v>
      </c>
      <c r="Q77" s="29">
        <f t="shared" si="288"/>
        <v>0</v>
      </c>
      <c r="R77" s="29">
        <f t="shared" si="288"/>
        <v>0</v>
      </c>
      <c r="S77" s="29">
        <f t="shared" si="288"/>
        <v>0</v>
      </c>
      <c r="T77" s="29">
        <f t="shared" si="288"/>
        <v>0</v>
      </c>
      <c r="U77" s="29">
        <f t="shared" si="280"/>
        <v>0</v>
      </c>
      <c r="V77" s="60">
        <f t="shared" si="277"/>
        <v>0</v>
      </c>
      <c r="W77" s="29">
        <f t="shared" ref="W77:Z77" si="289">W76-W75</f>
        <v>0</v>
      </c>
      <c r="X77" s="29">
        <f t="shared" si="289"/>
        <v>0</v>
      </c>
      <c r="Y77" s="29">
        <f t="shared" si="289"/>
        <v>0</v>
      </c>
      <c r="Z77" s="29">
        <f t="shared" si="289"/>
        <v>0</v>
      </c>
      <c r="AA77" s="61">
        <f t="shared" si="274"/>
        <v>0</v>
      </c>
    </row>
    <row r="78" spans="2:27" ht="14.25" customHeight="1">
      <c r="B78" s="42"/>
      <c r="C78" s="26" t="s">
        <v>8</v>
      </c>
      <c r="D78" s="34"/>
      <c r="E78" s="53" t="s">
        <v>319</v>
      </c>
      <c r="F78" s="29"/>
      <c r="G78" s="29"/>
      <c r="H78" s="29"/>
      <c r="I78" s="29"/>
      <c r="J78" s="29"/>
      <c r="K78" s="60">
        <f t="shared" si="273"/>
        <v>0</v>
      </c>
      <c r="L78" s="29"/>
      <c r="M78" s="29"/>
      <c r="N78" s="29"/>
      <c r="O78" s="29"/>
      <c r="P78" s="29"/>
      <c r="Q78" s="29"/>
      <c r="R78" s="29"/>
      <c r="S78" s="29"/>
      <c r="T78" s="29"/>
      <c r="U78" s="29">
        <f t="shared" si="280"/>
        <v>0</v>
      </c>
      <c r="V78" s="60">
        <f t="shared" si="277"/>
        <v>0</v>
      </c>
      <c r="W78" s="29"/>
      <c r="X78" s="29"/>
      <c r="Y78" s="29"/>
      <c r="Z78" s="29"/>
      <c r="AA78" s="61">
        <f t="shared" si="274"/>
        <v>0</v>
      </c>
    </row>
    <row r="79" spans="2:27" ht="14.25" customHeight="1">
      <c r="B79" s="42"/>
      <c r="C79" s="156"/>
      <c r="D79" s="157"/>
      <c r="E79" s="53" t="s">
        <v>318</v>
      </c>
      <c r="F79" s="29"/>
      <c r="G79" s="29"/>
      <c r="H79" s="29"/>
      <c r="I79" s="29"/>
      <c r="J79" s="29"/>
      <c r="K79" s="60">
        <f t="shared" si="273"/>
        <v>0</v>
      </c>
      <c r="L79" s="29"/>
      <c r="M79" s="29"/>
      <c r="N79" s="29"/>
      <c r="O79" s="29"/>
      <c r="P79" s="29"/>
      <c r="Q79" s="29"/>
      <c r="R79" s="29"/>
      <c r="S79" s="29"/>
      <c r="T79" s="29"/>
      <c r="U79" s="29">
        <f t="shared" si="280"/>
        <v>0</v>
      </c>
      <c r="V79" s="60">
        <f t="shared" si="277"/>
        <v>0</v>
      </c>
      <c r="W79" s="29"/>
      <c r="X79" s="29"/>
      <c r="Y79" s="71"/>
      <c r="Z79" s="29"/>
      <c r="AA79" s="61">
        <f t="shared" si="274"/>
        <v>0</v>
      </c>
    </row>
    <row r="80" spans="2:27" ht="14.25" customHeight="1">
      <c r="B80" s="42"/>
      <c r="C80" s="156"/>
      <c r="D80" s="157"/>
      <c r="E80" s="53" t="s">
        <v>320</v>
      </c>
      <c r="F80" s="29">
        <f t="shared" ref="F80:J80" si="290">F79-F78</f>
        <v>0</v>
      </c>
      <c r="G80" s="29">
        <f t="shared" si="290"/>
        <v>0</v>
      </c>
      <c r="H80" s="29">
        <f t="shared" si="290"/>
        <v>0</v>
      </c>
      <c r="I80" s="29">
        <f t="shared" si="290"/>
        <v>0</v>
      </c>
      <c r="J80" s="29">
        <f t="shared" si="290"/>
        <v>0</v>
      </c>
      <c r="K80" s="60">
        <f t="shared" si="273"/>
        <v>0</v>
      </c>
      <c r="L80" s="29">
        <f t="shared" ref="L80:T80" si="291">L79-L78</f>
        <v>0</v>
      </c>
      <c r="M80" s="29">
        <f t="shared" si="291"/>
        <v>0</v>
      </c>
      <c r="N80" s="29">
        <f t="shared" si="291"/>
        <v>0</v>
      </c>
      <c r="O80" s="29">
        <f t="shared" si="291"/>
        <v>0</v>
      </c>
      <c r="P80" s="29">
        <f t="shared" si="291"/>
        <v>0</v>
      </c>
      <c r="Q80" s="29">
        <f t="shared" si="291"/>
        <v>0</v>
      </c>
      <c r="R80" s="29">
        <f t="shared" si="291"/>
        <v>0</v>
      </c>
      <c r="S80" s="29">
        <f t="shared" si="291"/>
        <v>0</v>
      </c>
      <c r="T80" s="29">
        <f t="shared" si="291"/>
        <v>0</v>
      </c>
      <c r="U80" s="29">
        <f t="shared" si="280"/>
        <v>0</v>
      </c>
      <c r="V80" s="60">
        <f t="shared" si="277"/>
        <v>0</v>
      </c>
      <c r="W80" s="29">
        <f t="shared" ref="W80:Z80" si="292">W79-W78</f>
        <v>0</v>
      </c>
      <c r="X80" s="29">
        <f t="shared" si="292"/>
        <v>0</v>
      </c>
      <c r="Y80" s="29">
        <f t="shared" si="292"/>
        <v>0</v>
      </c>
      <c r="Z80" s="29">
        <f t="shared" si="292"/>
        <v>0</v>
      </c>
      <c r="AA80" s="61">
        <f t="shared" si="274"/>
        <v>0</v>
      </c>
    </row>
    <row r="81" spans="2:27" ht="14.25" customHeight="1">
      <c r="B81" s="42"/>
      <c r="C81" s="26" t="s">
        <v>7</v>
      </c>
      <c r="D81" s="34"/>
      <c r="E81" s="53" t="s">
        <v>319</v>
      </c>
      <c r="F81" s="29"/>
      <c r="G81" s="29"/>
      <c r="H81" s="29"/>
      <c r="I81" s="29"/>
      <c r="J81" s="29"/>
      <c r="K81" s="60">
        <f t="shared" si="273"/>
        <v>0</v>
      </c>
      <c r="L81" s="29"/>
      <c r="M81" s="29"/>
      <c r="N81" s="29"/>
      <c r="O81" s="29"/>
      <c r="P81" s="29"/>
      <c r="Q81" s="29"/>
      <c r="R81" s="29"/>
      <c r="S81" s="29"/>
      <c r="T81" s="29"/>
      <c r="U81" s="29">
        <f t="shared" si="280"/>
        <v>0</v>
      </c>
      <c r="V81" s="60">
        <f t="shared" si="277"/>
        <v>0</v>
      </c>
      <c r="W81" s="29"/>
      <c r="X81" s="29"/>
      <c r="Y81" s="29"/>
      <c r="Z81" s="29"/>
      <c r="AA81" s="61">
        <f t="shared" si="274"/>
        <v>0</v>
      </c>
    </row>
    <row r="82" spans="2:27" ht="14.25" customHeight="1">
      <c r="B82" s="42"/>
      <c r="C82" s="156"/>
      <c r="D82" s="157"/>
      <c r="E82" s="53" t="s">
        <v>318</v>
      </c>
      <c r="F82" s="29"/>
      <c r="G82" s="29"/>
      <c r="H82" s="29"/>
      <c r="I82" s="29"/>
      <c r="J82" s="29"/>
      <c r="K82" s="60">
        <f t="shared" si="273"/>
        <v>0</v>
      </c>
      <c r="L82" s="29"/>
      <c r="M82" s="29"/>
      <c r="N82" s="29"/>
      <c r="O82" s="29"/>
      <c r="P82" s="29"/>
      <c r="Q82" s="29"/>
      <c r="R82" s="29"/>
      <c r="S82" s="29"/>
      <c r="T82" s="29"/>
      <c r="U82" s="29">
        <f t="shared" si="280"/>
        <v>0</v>
      </c>
      <c r="V82" s="60">
        <f t="shared" si="277"/>
        <v>0</v>
      </c>
      <c r="W82" s="29"/>
      <c r="X82" s="29"/>
      <c r="Y82" s="71"/>
      <c r="Z82" s="29"/>
      <c r="AA82" s="61">
        <f t="shared" si="274"/>
        <v>0</v>
      </c>
    </row>
    <row r="83" spans="2:27" ht="14.25" customHeight="1">
      <c r="B83" s="42"/>
      <c r="C83" s="156"/>
      <c r="D83" s="157"/>
      <c r="E83" s="53" t="s">
        <v>320</v>
      </c>
      <c r="F83" s="29">
        <f t="shared" ref="F83:J83" si="293">F82-F81</f>
        <v>0</v>
      </c>
      <c r="G83" s="29">
        <f t="shared" si="293"/>
        <v>0</v>
      </c>
      <c r="H83" s="29">
        <f t="shared" si="293"/>
        <v>0</v>
      </c>
      <c r="I83" s="29">
        <f t="shared" si="293"/>
        <v>0</v>
      </c>
      <c r="J83" s="29">
        <f t="shared" si="293"/>
        <v>0</v>
      </c>
      <c r="K83" s="60">
        <f t="shared" si="273"/>
        <v>0</v>
      </c>
      <c r="L83" s="29">
        <f t="shared" ref="L83:T83" si="294">L82-L81</f>
        <v>0</v>
      </c>
      <c r="M83" s="29">
        <f t="shared" si="294"/>
        <v>0</v>
      </c>
      <c r="N83" s="29">
        <f t="shared" si="294"/>
        <v>0</v>
      </c>
      <c r="O83" s="29">
        <f t="shared" si="294"/>
        <v>0</v>
      </c>
      <c r="P83" s="29">
        <f t="shared" si="294"/>
        <v>0</v>
      </c>
      <c r="Q83" s="29">
        <f t="shared" si="294"/>
        <v>0</v>
      </c>
      <c r="R83" s="29">
        <f t="shared" si="294"/>
        <v>0</v>
      </c>
      <c r="S83" s="29">
        <f t="shared" si="294"/>
        <v>0</v>
      </c>
      <c r="T83" s="29">
        <f t="shared" si="294"/>
        <v>0</v>
      </c>
      <c r="U83" s="29">
        <f t="shared" si="280"/>
        <v>0</v>
      </c>
      <c r="V83" s="60">
        <f t="shared" si="277"/>
        <v>0</v>
      </c>
      <c r="W83" s="57">
        <f t="shared" ref="W83:Z83" si="295">W82-W81</f>
        <v>0</v>
      </c>
      <c r="X83" s="29">
        <f t="shared" si="295"/>
        <v>0</v>
      </c>
      <c r="Y83" s="29">
        <f t="shared" si="295"/>
        <v>0</v>
      </c>
      <c r="Z83" s="29">
        <f t="shared" si="295"/>
        <v>0</v>
      </c>
      <c r="AA83" s="61">
        <f t="shared" si="274"/>
        <v>0</v>
      </c>
    </row>
    <row r="84" spans="2:27" ht="14.25" customHeight="1">
      <c r="B84" s="42"/>
      <c r="C84" s="27" t="s">
        <v>6</v>
      </c>
      <c r="D84" s="34"/>
      <c r="E84" s="53" t="s">
        <v>319</v>
      </c>
      <c r="F84" s="29"/>
      <c r="G84" s="29"/>
      <c r="H84" s="29"/>
      <c r="I84" s="29"/>
      <c r="J84" s="29"/>
      <c r="K84" s="60">
        <f t="shared" si="273"/>
        <v>0</v>
      </c>
      <c r="L84" s="29"/>
      <c r="M84" s="29"/>
      <c r="N84" s="29"/>
      <c r="O84" s="29"/>
      <c r="P84" s="29"/>
      <c r="Q84" s="29"/>
      <c r="R84" s="29"/>
      <c r="S84" s="29"/>
      <c r="T84" s="29"/>
      <c r="U84" s="29">
        <f t="shared" si="280"/>
        <v>0</v>
      </c>
      <c r="V84" s="60">
        <f t="shared" si="277"/>
        <v>0</v>
      </c>
      <c r="W84" s="57"/>
      <c r="X84" s="29"/>
      <c r="Y84" s="29"/>
      <c r="Z84" s="29"/>
      <c r="AA84" s="70">
        <f t="shared" si="274"/>
        <v>0</v>
      </c>
    </row>
    <row r="85" spans="2:27" ht="14.25" customHeight="1">
      <c r="B85" s="42"/>
      <c r="C85" s="160"/>
      <c r="D85" s="158"/>
      <c r="E85" s="53" t="s">
        <v>318</v>
      </c>
      <c r="F85" s="130"/>
      <c r="G85" s="29"/>
      <c r="H85" s="29"/>
      <c r="I85" s="29"/>
      <c r="J85" s="29"/>
      <c r="K85" s="60">
        <f t="shared" si="273"/>
        <v>0</v>
      </c>
      <c r="L85" s="29"/>
      <c r="M85" s="29"/>
      <c r="N85" s="29"/>
      <c r="O85" s="29"/>
      <c r="P85" s="29"/>
      <c r="Q85" s="29"/>
      <c r="R85" s="29"/>
      <c r="S85" s="29"/>
      <c r="T85" s="29"/>
      <c r="U85" s="37">
        <f t="shared" si="280"/>
        <v>0</v>
      </c>
      <c r="V85" s="411">
        <f t="shared" si="277"/>
        <v>0</v>
      </c>
      <c r="W85" s="29"/>
      <c r="X85" s="38"/>
      <c r="Y85" s="71"/>
      <c r="Z85" s="37"/>
      <c r="AA85" s="61">
        <f t="shared" si="274"/>
        <v>0</v>
      </c>
    </row>
    <row r="86" spans="2:27" ht="14.25" customHeight="1">
      <c r="B86" s="174"/>
      <c r="C86" s="68"/>
      <c r="D86" s="69"/>
      <c r="E86" s="62" t="s">
        <v>320</v>
      </c>
      <c r="F86" s="380">
        <f t="shared" ref="F86:J86" si="296">F85-F84</f>
        <v>0</v>
      </c>
      <c r="G86" s="380">
        <f t="shared" si="296"/>
        <v>0</v>
      </c>
      <c r="H86" s="380">
        <f t="shared" si="296"/>
        <v>0</v>
      </c>
      <c r="I86" s="380">
        <f t="shared" si="296"/>
        <v>0</v>
      </c>
      <c r="J86" s="380">
        <f t="shared" si="296"/>
        <v>0</v>
      </c>
      <c r="K86" s="193">
        <f t="shared" si="273"/>
        <v>0</v>
      </c>
      <c r="L86" s="192">
        <f t="shared" ref="L86:T86" si="297">L85-L84</f>
        <v>0</v>
      </c>
      <c r="M86" s="192">
        <f t="shared" si="297"/>
        <v>0</v>
      </c>
      <c r="N86" s="192">
        <f t="shared" si="297"/>
        <v>0</v>
      </c>
      <c r="O86" s="192">
        <f t="shared" si="297"/>
        <v>0</v>
      </c>
      <c r="P86" s="192">
        <f t="shared" si="297"/>
        <v>0</v>
      </c>
      <c r="Q86" s="192">
        <f t="shared" si="297"/>
        <v>0</v>
      </c>
      <c r="R86" s="192">
        <f t="shared" si="297"/>
        <v>0</v>
      </c>
      <c r="S86" s="192">
        <f t="shared" si="297"/>
        <v>0</v>
      </c>
      <c r="T86" s="192">
        <f t="shared" si="297"/>
        <v>0</v>
      </c>
      <c r="U86" s="192">
        <f t="shared" si="280"/>
        <v>0</v>
      </c>
      <c r="V86" s="193">
        <f t="shared" si="277"/>
        <v>0</v>
      </c>
      <c r="W86" s="192">
        <f t="shared" ref="W86:Z86" si="298">W85-W84</f>
        <v>0</v>
      </c>
      <c r="X86" s="192">
        <f t="shared" si="298"/>
        <v>0</v>
      </c>
      <c r="Y86" s="192">
        <f t="shared" si="298"/>
        <v>0</v>
      </c>
      <c r="Z86" s="192">
        <f t="shared" si="298"/>
        <v>0</v>
      </c>
      <c r="AA86" s="191">
        <f t="shared" si="274"/>
        <v>0</v>
      </c>
    </row>
    <row r="88" spans="2:27" ht="15.75">
      <c r="B88" s="455" t="s">
        <v>46</v>
      </c>
      <c r="C88" s="456"/>
      <c r="D88" s="457"/>
    </row>
    <row r="90" spans="2:27" ht="14.25" customHeight="1">
      <c r="B90" s="13" t="s">
        <v>44</v>
      </c>
      <c r="C90" s="14"/>
      <c r="D90" s="14"/>
      <c r="E90" s="171" t="s">
        <v>319</v>
      </c>
      <c r="F90" s="172">
        <f>F58+F66</f>
        <v>0</v>
      </c>
      <c r="G90" s="172">
        <f t="shared" ref="G90:J90" si="299">G58+G66</f>
        <v>0</v>
      </c>
      <c r="H90" s="172">
        <f t="shared" si="299"/>
        <v>0</v>
      </c>
      <c r="I90" s="172">
        <f t="shared" si="299"/>
        <v>0</v>
      </c>
      <c r="J90" s="172">
        <f t="shared" si="299"/>
        <v>0</v>
      </c>
      <c r="K90" s="172">
        <f>SUM(F90:J90)</f>
        <v>0</v>
      </c>
      <c r="L90" s="172">
        <f>L58+L66</f>
        <v>0</v>
      </c>
      <c r="M90" s="172">
        <f t="shared" ref="M90:T90" si="300">M58+M66</f>
        <v>0</v>
      </c>
      <c r="N90" s="172">
        <f t="shared" si="300"/>
        <v>0</v>
      </c>
      <c r="O90" s="172">
        <f t="shared" si="300"/>
        <v>0</v>
      </c>
      <c r="P90" s="172">
        <f t="shared" si="300"/>
        <v>0</v>
      </c>
      <c r="Q90" s="172">
        <f t="shared" si="300"/>
        <v>0</v>
      </c>
      <c r="R90" s="172">
        <f t="shared" si="300"/>
        <v>0</v>
      </c>
      <c r="S90" s="172">
        <f t="shared" si="300"/>
        <v>0</v>
      </c>
      <c r="T90" s="172">
        <f t="shared" si="300"/>
        <v>0</v>
      </c>
      <c r="U90" s="172">
        <f t="shared" ref="U90" si="301">U58+U66</f>
        <v>0</v>
      </c>
      <c r="V90" s="172">
        <f>K90-U90</f>
        <v>0</v>
      </c>
      <c r="W90" s="172">
        <f t="shared" ref="W90:Z90" si="302">W58+W66</f>
        <v>0</v>
      </c>
      <c r="X90" s="172">
        <f t="shared" si="302"/>
        <v>0</v>
      </c>
      <c r="Y90" s="172">
        <f t="shared" si="302"/>
        <v>0</v>
      </c>
      <c r="Z90" s="172">
        <f t="shared" si="302"/>
        <v>0</v>
      </c>
      <c r="AA90" s="173">
        <f>V90-W90-X90-Y90-Z90</f>
        <v>0</v>
      </c>
    </row>
    <row r="91" spans="2:27" ht="14.25" customHeight="1">
      <c r="B91" s="175" t="s">
        <v>45</v>
      </c>
      <c r="C91" s="176"/>
      <c r="D91" s="177"/>
      <c r="E91" s="178" t="s">
        <v>318</v>
      </c>
      <c r="F91" s="179">
        <f>F59+F67</f>
        <v>0</v>
      </c>
      <c r="G91" s="179">
        <f t="shared" ref="G91:J91" si="303">G59+G67</f>
        <v>0</v>
      </c>
      <c r="H91" s="179">
        <f t="shared" si="303"/>
        <v>0</v>
      </c>
      <c r="I91" s="179">
        <f t="shared" si="303"/>
        <v>0</v>
      </c>
      <c r="J91" s="179">
        <f t="shared" si="303"/>
        <v>0</v>
      </c>
      <c r="K91" s="179">
        <f>SUM(F91:J91)</f>
        <v>0</v>
      </c>
      <c r="L91" s="179">
        <f t="shared" ref="L91:Z91" si="304">L59+L67</f>
        <v>0</v>
      </c>
      <c r="M91" s="179">
        <f t="shared" si="304"/>
        <v>0</v>
      </c>
      <c r="N91" s="179">
        <f t="shared" si="304"/>
        <v>0</v>
      </c>
      <c r="O91" s="179">
        <f t="shared" si="304"/>
        <v>0</v>
      </c>
      <c r="P91" s="179">
        <f t="shared" si="304"/>
        <v>0</v>
      </c>
      <c r="Q91" s="179">
        <f t="shared" si="304"/>
        <v>0</v>
      </c>
      <c r="R91" s="179">
        <f t="shared" si="304"/>
        <v>0</v>
      </c>
      <c r="S91" s="179">
        <f t="shared" si="304"/>
        <v>0</v>
      </c>
      <c r="T91" s="179">
        <f t="shared" si="304"/>
        <v>0</v>
      </c>
      <c r="U91" s="179">
        <f t="shared" ref="U91" si="305">U59+U67</f>
        <v>0</v>
      </c>
      <c r="V91" s="179">
        <f t="shared" ref="V91:V92" si="306">K91-U91</f>
        <v>0</v>
      </c>
      <c r="W91" s="179">
        <f t="shared" si="304"/>
        <v>0</v>
      </c>
      <c r="X91" s="179">
        <f t="shared" si="304"/>
        <v>0</v>
      </c>
      <c r="Y91" s="381">
        <f t="shared" si="304"/>
        <v>0</v>
      </c>
      <c r="Z91" s="179">
        <f t="shared" si="304"/>
        <v>0</v>
      </c>
      <c r="AA91" s="180">
        <f t="shared" ref="AA91:AA92" si="307">V91-W91-X91-Y91-Z91</f>
        <v>0</v>
      </c>
    </row>
    <row r="92" spans="2:27" ht="14.25" customHeight="1">
      <c r="B92" s="181"/>
      <c r="C92" s="15"/>
      <c r="D92" s="15"/>
      <c r="E92" s="182" t="s">
        <v>320</v>
      </c>
      <c r="F92" s="183">
        <f t="shared" ref="F92:J92" si="308">F91-F90</f>
        <v>0</v>
      </c>
      <c r="G92" s="183">
        <f t="shared" si="308"/>
        <v>0</v>
      </c>
      <c r="H92" s="183">
        <f t="shared" si="308"/>
        <v>0</v>
      </c>
      <c r="I92" s="183">
        <f t="shared" si="308"/>
        <v>0</v>
      </c>
      <c r="J92" s="183">
        <f t="shared" si="308"/>
        <v>0</v>
      </c>
      <c r="K92" s="183">
        <f>SUM(F92:J92)</f>
        <v>0</v>
      </c>
      <c r="L92" s="183">
        <f t="shared" ref="L92:T92" si="309">L91-L90</f>
        <v>0</v>
      </c>
      <c r="M92" s="183">
        <f t="shared" si="309"/>
        <v>0</v>
      </c>
      <c r="N92" s="183">
        <f t="shared" si="309"/>
        <v>0</v>
      </c>
      <c r="O92" s="183">
        <f t="shared" si="309"/>
        <v>0</v>
      </c>
      <c r="P92" s="183">
        <f t="shared" si="309"/>
        <v>0</v>
      </c>
      <c r="Q92" s="183">
        <f t="shared" si="309"/>
        <v>0</v>
      </c>
      <c r="R92" s="183">
        <f t="shared" si="309"/>
        <v>0</v>
      </c>
      <c r="S92" s="183">
        <f t="shared" si="309"/>
        <v>0</v>
      </c>
      <c r="T92" s="183">
        <f t="shared" si="309"/>
        <v>0</v>
      </c>
      <c r="U92" s="183">
        <f t="shared" ref="U92" si="310">U91-U90</f>
        <v>0</v>
      </c>
      <c r="V92" s="183">
        <f t="shared" si="306"/>
        <v>0</v>
      </c>
      <c r="W92" s="183">
        <f t="shared" ref="W92:Z92" si="311">W91-W90</f>
        <v>0</v>
      </c>
      <c r="X92" s="183">
        <f t="shared" si="311"/>
        <v>0</v>
      </c>
      <c r="Y92" s="183">
        <f t="shared" si="311"/>
        <v>0</v>
      </c>
      <c r="Z92" s="183">
        <f t="shared" si="311"/>
        <v>0</v>
      </c>
      <c r="AA92" s="184">
        <f t="shared" si="307"/>
        <v>0</v>
      </c>
    </row>
  </sheetData>
  <mergeCells count="19">
    <mergeCell ref="B88:D88"/>
    <mergeCell ref="V64:V65"/>
    <mergeCell ref="W64:Z64"/>
    <mergeCell ref="V5:V6"/>
    <mergeCell ref="W5:Z5"/>
    <mergeCell ref="K5:K6"/>
    <mergeCell ref="F5:J5"/>
    <mergeCell ref="C28:C38"/>
    <mergeCell ref="B58:C58"/>
    <mergeCell ref="F64:J64"/>
    <mergeCell ref="K64:K65"/>
    <mergeCell ref="B62:D62"/>
    <mergeCell ref="L5:U5"/>
    <mergeCell ref="L64:U64"/>
    <mergeCell ref="Y2:AA2"/>
    <mergeCell ref="C49:C56"/>
    <mergeCell ref="AA5:AA6"/>
    <mergeCell ref="B3:D3"/>
    <mergeCell ref="AA64:AA65"/>
  </mergeCells>
  <phoneticPr fontId="4"/>
  <printOptions horizontalCentered="1" verticalCentered="1"/>
  <pageMargins left="0" right="0" top="0" bottom="0" header="0.31496062992125984" footer="0.31496062992125984"/>
  <pageSetup paperSize="9" scale="43" orientation="landscape" r:id="rId1"/>
  <rowBreaks count="1" manualBreakCount="1">
    <brk id="26" max="28" man="1"/>
  </rowBreaks>
  <colBreaks count="1" manualBreakCount="1">
    <brk id="22"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CF3DC-3E93-4289-9945-95CADD387DB3}">
  <sheetPr>
    <outlinePr summaryBelow="0" summaryRight="0"/>
    <pageSetUpPr autoPageBreaks="0" fitToPage="1"/>
  </sheetPr>
  <dimension ref="A1:X52"/>
  <sheetViews>
    <sheetView view="pageBreakPreview" zoomScaleNormal="75" zoomScaleSheetLayoutView="100" workbookViewId="0"/>
  </sheetViews>
  <sheetFormatPr defaultColWidth="8.625" defaultRowHeight="18" customHeight="1"/>
  <cols>
    <col min="1" max="1" width="7.5" style="73" customWidth="1"/>
    <col min="2" max="2" width="14.75" style="73" customWidth="1"/>
    <col min="3" max="8" width="10.75" style="73" customWidth="1"/>
    <col min="9" max="9" width="6.5" style="73" customWidth="1"/>
    <col min="10" max="10" width="7" style="73" customWidth="1"/>
    <col min="11" max="11" width="6" style="73" customWidth="1"/>
    <col min="12" max="12" width="4.875" style="73" customWidth="1"/>
    <col min="13" max="13" width="7.375" style="73" customWidth="1"/>
    <col min="14" max="14" width="1.25" style="73" customWidth="1"/>
    <col min="15" max="15" width="9.5" style="73" customWidth="1"/>
    <col min="16" max="16" width="1.25" style="73" customWidth="1"/>
    <col min="17" max="17" width="8.25" style="73" customWidth="1"/>
    <col min="18" max="18" width="4.875" style="73" customWidth="1"/>
    <col min="19" max="19" width="5" style="73" customWidth="1"/>
    <col min="20" max="20" width="6.25" style="73" customWidth="1"/>
    <col min="21" max="21" width="2.5" style="73" customWidth="1"/>
    <col min="22" max="22" width="12.375" style="73" customWidth="1"/>
    <col min="23" max="23" width="10" style="73" customWidth="1"/>
    <col min="24" max="24" width="2.25" style="73" customWidth="1"/>
    <col min="25" max="25" width="0.875" style="73" customWidth="1"/>
    <col min="26" max="256" width="8.625" style="73"/>
    <col min="257" max="257" width="7.5" style="73" customWidth="1"/>
    <col min="258" max="258" width="19.375" style="73" customWidth="1"/>
    <col min="259" max="259" width="10.75" style="73" customWidth="1"/>
    <col min="260" max="261" width="11.75" style="73" customWidth="1"/>
    <col min="262" max="263" width="11.625" style="73" customWidth="1"/>
    <col min="264" max="264" width="8.75" style="73" customWidth="1"/>
    <col min="265" max="265" width="2.5" style="73" customWidth="1"/>
    <col min="266" max="266" width="7" style="73" customWidth="1"/>
    <col min="267" max="267" width="6" style="73" customWidth="1"/>
    <col min="268" max="268" width="4.875" style="73" customWidth="1"/>
    <col min="269" max="269" width="7.375" style="73" customWidth="1"/>
    <col min="270" max="270" width="1.25" style="73" customWidth="1"/>
    <col min="271" max="271" width="9.5" style="73" customWidth="1"/>
    <col min="272" max="272" width="1.25" style="73" customWidth="1"/>
    <col min="273" max="273" width="8.25" style="73" customWidth="1"/>
    <col min="274" max="274" width="4.875" style="73" customWidth="1"/>
    <col min="275" max="275" width="5" style="73" customWidth="1"/>
    <col min="276" max="276" width="6.25" style="73" customWidth="1"/>
    <col min="277" max="277" width="2.5" style="73" customWidth="1"/>
    <col min="278" max="278" width="12.375" style="73" customWidth="1"/>
    <col min="279" max="279" width="10" style="73" customWidth="1"/>
    <col min="280" max="280" width="2.25" style="73" customWidth="1"/>
    <col min="281" max="512" width="8.625" style="73"/>
    <col min="513" max="513" width="7.5" style="73" customWidth="1"/>
    <col min="514" max="514" width="19.375" style="73" customWidth="1"/>
    <col min="515" max="515" width="10.75" style="73" customWidth="1"/>
    <col min="516" max="517" width="11.75" style="73" customWidth="1"/>
    <col min="518" max="519" width="11.625" style="73" customWidth="1"/>
    <col min="520" max="520" width="8.75" style="73" customWidth="1"/>
    <col min="521" max="521" width="2.5" style="73" customWidth="1"/>
    <col min="522" max="522" width="7" style="73" customWidth="1"/>
    <col min="523" max="523" width="6" style="73" customWidth="1"/>
    <col min="524" max="524" width="4.875" style="73" customWidth="1"/>
    <col min="525" max="525" width="7.375" style="73" customWidth="1"/>
    <col min="526" max="526" width="1.25" style="73" customWidth="1"/>
    <col min="527" max="527" width="9.5" style="73" customWidth="1"/>
    <col min="528" max="528" width="1.25" style="73" customWidth="1"/>
    <col min="529" max="529" width="8.25" style="73" customWidth="1"/>
    <col min="530" max="530" width="4.875" style="73" customWidth="1"/>
    <col min="531" max="531" width="5" style="73" customWidth="1"/>
    <col min="532" max="532" width="6.25" style="73" customWidth="1"/>
    <col min="533" max="533" width="2.5" style="73" customWidth="1"/>
    <col min="534" max="534" width="12.375" style="73" customWidth="1"/>
    <col min="535" max="535" width="10" style="73" customWidth="1"/>
    <col min="536" max="536" width="2.25" style="73" customWidth="1"/>
    <col min="537" max="768" width="8.625" style="73"/>
    <col min="769" max="769" width="7.5" style="73" customWidth="1"/>
    <col min="770" max="770" width="19.375" style="73" customWidth="1"/>
    <col min="771" max="771" width="10.75" style="73" customWidth="1"/>
    <col min="772" max="773" width="11.75" style="73" customWidth="1"/>
    <col min="774" max="775" width="11.625" style="73" customWidth="1"/>
    <col min="776" max="776" width="8.75" style="73" customWidth="1"/>
    <col min="777" max="777" width="2.5" style="73" customWidth="1"/>
    <col min="778" max="778" width="7" style="73" customWidth="1"/>
    <col min="779" max="779" width="6" style="73" customWidth="1"/>
    <col min="780" max="780" width="4.875" style="73" customWidth="1"/>
    <col min="781" max="781" width="7.375" style="73" customWidth="1"/>
    <col min="782" max="782" width="1.25" style="73" customWidth="1"/>
    <col min="783" max="783" width="9.5" style="73" customWidth="1"/>
    <col min="784" max="784" width="1.25" style="73" customWidth="1"/>
    <col min="785" max="785" width="8.25" style="73" customWidth="1"/>
    <col min="786" max="786" width="4.875" style="73" customWidth="1"/>
    <col min="787" max="787" width="5" style="73" customWidth="1"/>
    <col min="788" max="788" width="6.25" style="73" customWidth="1"/>
    <col min="789" max="789" width="2.5" style="73" customWidth="1"/>
    <col min="790" max="790" width="12.375" style="73" customWidth="1"/>
    <col min="791" max="791" width="10" style="73" customWidth="1"/>
    <col min="792" max="792" width="2.25" style="73" customWidth="1"/>
    <col min="793" max="1024" width="8.625" style="73"/>
    <col min="1025" max="1025" width="7.5" style="73" customWidth="1"/>
    <col min="1026" max="1026" width="19.375" style="73" customWidth="1"/>
    <col min="1027" max="1027" width="10.75" style="73" customWidth="1"/>
    <col min="1028" max="1029" width="11.75" style="73" customWidth="1"/>
    <col min="1030" max="1031" width="11.625" style="73" customWidth="1"/>
    <col min="1032" max="1032" width="8.75" style="73" customWidth="1"/>
    <col min="1033" max="1033" width="2.5" style="73" customWidth="1"/>
    <col min="1034" max="1034" width="7" style="73" customWidth="1"/>
    <col min="1035" max="1035" width="6" style="73" customWidth="1"/>
    <col min="1036" max="1036" width="4.875" style="73" customWidth="1"/>
    <col min="1037" max="1037" width="7.375" style="73" customWidth="1"/>
    <col min="1038" max="1038" width="1.25" style="73" customWidth="1"/>
    <col min="1039" max="1039" width="9.5" style="73" customWidth="1"/>
    <col min="1040" max="1040" width="1.25" style="73" customWidth="1"/>
    <col min="1041" max="1041" width="8.25" style="73" customWidth="1"/>
    <col min="1042" max="1042" width="4.875" style="73" customWidth="1"/>
    <col min="1043" max="1043" width="5" style="73" customWidth="1"/>
    <col min="1044" max="1044" width="6.25" style="73" customWidth="1"/>
    <col min="1045" max="1045" width="2.5" style="73" customWidth="1"/>
    <col min="1046" max="1046" width="12.375" style="73" customWidth="1"/>
    <col min="1047" max="1047" width="10" style="73" customWidth="1"/>
    <col min="1048" max="1048" width="2.25" style="73" customWidth="1"/>
    <col min="1049" max="1280" width="8.625" style="73"/>
    <col min="1281" max="1281" width="7.5" style="73" customWidth="1"/>
    <col min="1282" max="1282" width="19.375" style="73" customWidth="1"/>
    <col min="1283" max="1283" width="10.75" style="73" customWidth="1"/>
    <col min="1284" max="1285" width="11.75" style="73" customWidth="1"/>
    <col min="1286" max="1287" width="11.625" style="73" customWidth="1"/>
    <col min="1288" max="1288" width="8.75" style="73" customWidth="1"/>
    <col min="1289" max="1289" width="2.5" style="73" customWidth="1"/>
    <col min="1290" max="1290" width="7" style="73" customWidth="1"/>
    <col min="1291" max="1291" width="6" style="73" customWidth="1"/>
    <col min="1292" max="1292" width="4.875" style="73" customWidth="1"/>
    <col min="1293" max="1293" width="7.375" style="73" customWidth="1"/>
    <col min="1294" max="1294" width="1.25" style="73" customWidth="1"/>
    <col min="1295" max="1295" width="9.5" style="73" customWidth="1"/>
    <col min="1296" max="1296" width="1.25" style="73" customWidth="1"/>
    <col min="1297" max="1297" width="8.25" style="73" customWidth="1"/>
    <col min="1298" max="1298" width="4.875" style="73" customWidth="1"/>
    <col min="1299" max="1299" width="5" style="73" customWidth="1"/>
    <col min="1300" max="1300" width="6.25" style="73" customWidth="1"/>
    <col min="1301" max="1301" width="2.5" style="73" customWidth="1"/>
    <col min="1302" max="1302" width="12.375" style="73" customWidth="1"/>
    <col min="1303" max="1303" width="10" style="73" customWidth="1"/>
    <col min="1304" max="1304" width="2.25" style="73" customWidth="1"/>
    <col min="1305" max="1536" width="8.625" style="73"/>
    <col min="1537" max="1537" width="7.5" style="73" customWidth="1"/>
    <col min="1538" max="1538" width="19.375" style="73" customWidth="1"/>
    <col min="1539" max="1539" width="10.75" style="73" customWidth="1"/>
    <col min="1540" max="1541" width="11.75" style="73" customWidth="1"/>
    <col min="1542" max="1543" width="11.625" style="73" customWidth="1"/>
    <col min="1544" max="1544" width="8.75" style="73" customWidth="1"/>
    <col min="1545" max="1545" width="2.5" style="73" customWidth="1"/>
    <col min="1546" max="1546" width="7" style="73" customWidth="1"/>
    <col min="1547" max="1547" width="6" style="73" customWidth="1"/>
    <col min="1548" max="1548" width="4.875" style="73" customWidth="1"/>
    <col min="1549" max="1549" width="7.375" style="73" customWidth="1"/>
    <col min="1550" max="1550" width="1.25" style="73" customWidth="1"/>
    <col min="1551" max="1551" width="9.5" style="73" customWidth="1"/>
    <col min="1552" max="1552" width="1.25" style="73" customWidth="1"/>
    <col min="1553" max="1553" width="8.25" style="73" customWidth="1"/>
    <col min="1554" max="1554" width="4.875" style="73" customWidth="1"/>
    <col min="1555" max="1555" width="5" style="73" customWidth="1"/>
    <col min="1556" max="1556" width="6.25" style="73" customWidth="1"/>
    <col min="1557" max="1557" width="2.5" style="73" customWidth="1"/>
    <col min="1558" max="1558" width="12.375" style="73" customWidth="1"/>
    <col min="1559" max="1559" width="10" style="73" customWidth="1"/>
    <col min="1560" max="1560" width="2.25" style="73" customWidth="1"/>
    <col min="1561" max="1792" width="8.625" style="73"/>
    <col min="1793" max="1793" width="7.5" style="73" customWidth="1"/>
    <col min="1794" max="1794" width="19.375" style="73" customWidth="1"/>
    <col min="1795" max="1795" width="10.75" style="73" customWidth="1"/>
    <col min="1796" max="1797" width="11.75" style="73" customWidth="1"/>
    <col min="1798" max="1799" width="11.625" style="73" customWidth="1"/>
    <col min="1800" max="1800" width="8.75" style="73" customWidth="1"/>
    <col min="1801" max="1801" width="2.5" style="73" customWidth="1"/>
    <col min="1802" max="1802" width="7" style="73" customWidth="1"/>
    <col min="1803" max="1803" width="6" style="73" customWidth="1"/>
    <col min="1804" max="1804" width="4.875" style="73" customWidth="1"/>
    <col min="1805" max="1805" width="7.375" style="73" customWidth="1"/>
    <col min="1806" max="1806" width="1.25" style="73" customWidth="1"/>
    <col min="1807" max="1807" width="9.5" style="73" customWidth="1"/>
    <col min="1808" max="1808" width="1.25" style="73" customWidth="1"/>
    <col min="1809" max="1809" width="8.25" style="73" customWidth="1"/>
    <col min="1810" max="1810" width="4.875" style="73" customWidth="1"/>
    <col min="1811" max="1811" width="5" style="73" customWidth="1"/>
    <col min="1812" max="1812" width="6.25" style="73" customWidth="1"/>
    <col min="1813" max="1813" width="2.5" style="73" customWidth="1"/>
    <col min="1814" max="1814" width="12.375" style="73" customWidth="1"/>
    <col min="1815" max="1815" width="10" style="73" customWidth="1"/>
    <col min="1816" max="1816" width="2.25" style="73" customWidth="1"/>
    <col min="1817" max="2048" width="8.625" style="73"/>
    <col min="2049" max="2049" width="7.5" style="73" customWidth="1"/>
    <col min="2050" max="2050" width="19.375" style="73" customWidth="1"/>
    <col min="2051" max="2051" width="10.75" style="73" customWidth="1"/>
    <col min="2052" max="2053" width="11.75" style="73" customWidth="1"/>
    <col min="2054" max="2055" width="11.625" style="73" customWidth="1"/>
    <col min="2056" max="2056" width="8.75" style="73" customWidth="1"/>
    <col min="2057" max="2057" width="2.5" style="73" customWidth="1"/>
    <col min="2058" max="2058" width="7" style="73" customWidth="1"/>
    <col min="2059" max="2059" width="6" style="73" customWidth="1"/>
    <col min="2060" max="2060" width="4.875" style="73" customWidth="1"/>
    <col min="2061" max="2061" width="7.375" style="73" customWidth="1"/>
    <col min="2062" max="2062" width="1.25" style="73" customWidth="1"/>
    <col min="2063" max="2063" width="9.5" style="73" customWidth="1"/>
    <col min="2064" max="2064" width="1.25" style="73" customWidth="1"/>
    <col min="2065" max="2065" width="8.25" style="73" customWidth="1"/>
    <col min="2066" max="2066" width="4.875" style="73" customWidth="1"/>
    <col min="2067" max="2067" width="5" style="73" customWidth="1"/>
    <col min="2068" max="2068" width="6.25" style="73" customWidth="1"/>
    <col min="2069" max="2069" width="2.5" style="73" customWidth="1"/>
    <col min="2070" max="2070" width="12.375" style="73" customWidth="1"/>
    <col min="2071" max="2071" width="10" style="73" customWidth="1"/>
    <col min="2072" max="2072" width="2.25" style="73" customWidth="1"/>
    <col min="2073" max="2304" width="8.625" style="73"/>
    <col min="2305" max="2305" width="7.5" style="73" customWidth="1"/>
    <col min="2306" max="2306" width="19.375" style="73" customWidth="1"/>
    <col min="2307" max="2307" width="10.75" style="73" customWidth="1"/>
    <col min="2308" max="2309" width="11.75" style="73" customWidth="1"/>
    <col min="2310" max="2311" width="11.625" style="73" customWidth="1"/>
    <col min="2312" max="2312" width="8.75" style="73" customWidth="1"/>
    <col min="2313" max="2313" width="2.5" style="73" customWidth="1"/>
    <col min="2314" max="2314" width="7" style="73" customWidth="1"/>
    <col min="2315" max="2315" width="6" style="73" customWidth="1"/>
    <col min="2316" max="2316" width="4.875" style="73" customWidth="1"/>
    <col min="2317" max="2317" width="7.375" style="73" customWidth="1"/>
    <col min="2318" max="2318" width="1.25" style="73" customWidth="1"/>
    <col min="2319" max="2319" width="9.5" style="73" customWidth="1"/>
    <col min="2320" max="2320" width="1.25" style="73" customWidth="1"/>
    <col min="2321" max="2321" width="8.25" style="73" customWidth="1"/>
    <col min="2322" max="2322" width="4.875" style="73" customWidth="1"/>
    <col min="2323" max="2323" width="5" style="73" customWidth="1"/>
    <col min="2324" max="2324" width="6.25" style="73" customWidth="1"/>
    <col min="2325" max="2325" width="2.5" style="73" customWidth="1"/>
    <col min="2326" max="2326" width="12.375" style="73" customWidth="1"/>
    <col min="2327" max="2327" width="10" style="73" customWidth="1"/>
    <col min="2328" max="2328" width="2.25" style="73" customWidth="1"/>
    <col min="2329" max="2560" width="8.625" style="73"/>
    <col min="2561" max="2561" width="7.5" style="73" customWidth="1"/>
    <col min="2562" max="2562" width="19.375" style="73" customWidth="1"/>
    <col min="2563" max="2563" width="10.75" style="73" customWidth="1"/>
    <col min="2564" max="2565" width="11.75" style="73" customWidth="1"/>
    <col min="2566" max="2567" width="11.625" style="73" customWidth="1"/>
    <col min="2568" max="2568" width="8.75" style="73" customWidth="1"/>
    <col min="2569" max="2569" width="2.5" style="73" customWidth="1"/>
    <col min="2570" max="2570" width="7" style="73" customWidth="1"/>
    <col min="2571" max="2571" width="6" style="73" customWidth="1"/>
    <col min="2572" max="2572" width="4.875" style="73" customWidth="1"/>
    <col min="2573" max="2573" width="7.375" style="73" customWidth="1"/>
    <col min="2574" max="2574" width="1.25" style="73" customWidth="1"/>
    <col min="2575" max="2575" width="9.5" style="73" customWidth="1"/>
    <col min="2576" max="2576" width="1.25" style="73" customWidth="1"/>
    <col min="2577" max="2577" width="8.25" style="73" customWidth="1"/>
    <col min="2578" max="2578" width="4.875" style="73" customWidth="1"/>
    <col min="2579" max="2579" width="5" style="73" customWidth="1"/>
    <col min="2580" max="2580" width="6.25" style="73" customWidth="1"/>
    <col min="2581" max="2581" width="2.5" style="73" customWidth="1"/>
    <col min="2582" max="2582" width="12.375" style="73" customWidth="1"/>
    <col min="2583" max="2583" width="10" style="73" customWidth="1"/>
    <col min="2584" max="2584" width="2.25" style="73" customWidth="1"/>
    <col min="2585" max="2816" width="8.625" style="73"/>
    <col min="2817" max="2817" width="7.5" style="73" customWidth="1"/>
    <col min="2818" max="2818" width="19.375" style="73" customWidth="1"/>
    <col min="2819" max="2819" width="10.75" style="73" customWidth="1"/>
    <col min="2820" max="2821" width="11.75" style="73" customWidth="1"/>
    <col min="2822" max="2823" width="11.625" style="73" customWidth="1"/>
    <col min="2824" max="2824" width="8.75" style="73" customWidth="1"/>
    <col min="2825" max="2825" width="2.5" style="73" customWidth="1"/>
    <col min="2826" max="2826" width="7" style="73" customWidth="1"/>
    <col min="2827" max="2827" width="6" style="73" customWidth="1"/>
    <col min="2828" max="2828" width="4.875" style="73" customWidth="1"/>
    <col min="2829" max="2829" width="7.375" style="73" customWidth="1"/>
    <col min="2830" max="2830" width="1.25" style="73" customWidth="1"/>
    <col min="2831" max="2831" width="9.5" style="73" customWidth="1"/>
    <col min="2832" max="2832" width="1.25" style="73" customWidth="1"/>
    <col min="2833" max="2833" width="8.25" style="73" customWidth="1"/>
    <col min="2834" max="2834" width="4.875" style="73" customWidth="1"/>
    <col min="2835" max="2835" width="5" style="73" customWidth="1"/>
    <col min="2836" max="2836" width="6.25" style="73" customWidth="1"/>
    <col min="2837" max="2837" width="2.5" style="73" customWidth="1"/>
    <col min="2838" max="2838" width="12.375" style="73" customWidth="1"/>
    <col min="2839" max="2839" width="10" style="73" customWidth="1"/>
    <col min="2840" max="2840" width="2.25" style="73" customWidth="1"/>
    <col min="2841" max="3072" width="8.625" style="73"/>
    <col min="3073" max="3073" width="7.5" style="73" customWidth="1"/>
    <col min="3074" max="3074" width="19.375" style="73" customWidth="1"/>
    <col min="3075" max="3075" width="10.75" style="73" customWidth="1"/>
    <col min="3076" max="3077" width="11.75" style="73" customWidth="1"/>
    <col min="3078" max="3079" width="11.625" style="73" customWidth="1"/>
    <col min="3080" max="3080" width="8.75" style="73" customWidth="1"/>
    <col min="3081" max="3081" width="2.5" style="73" customWidth="1"/>
    <col min="3082" max="3082" width="7" style="73" customWidth="1"/>
    <col min="3083" max="3083" width="6" style="73" customWidth="1"/>
    <col min="3084" max="3084" width="4.875" style="73" customWidth="1"/>
    <col min="3085" max="3085" width="7.375" style="73" customWidth="1"/>
    <col min="3086" max="3086" width="1.25" style="73" customWidth="1"/>
    <col min="3087" max="3087" width="9.5" style="73" customWidth="1"/>
    <col min="3088" max="3088" width="1.25" style="73" customWidth="1"/>
    <col min="3089" max="3089" width="8.25" style="73" customWidth="1"/>
    <col min="3090" max="3090" width="4.875" style="73" customWidth="1"/>
    <col min="3091" max="3091" width="5" style="73" customWidth="1"/>
    <col min="3092" max="3092" width="6.25" style="73" customWidth="1"/>
    <col min="3093" max="3093" width="2.5" style="73" customWidth="1"/>
    <col min="3094" max="3094" width="12.375" style="73" customWidth="1"/>
    <col min="3095" max="3095" width="10" style="73" customWidth="1"/>
    <col min="3096" max="3096" width="2.25" style="73" customWidth="1"/>
    <col min="3097" max="3328" width="8.625" style="73"/>
    <col min="3329" max="3329" width="7.5" style="73" customWidth="1"/>
    <col min="3330" max="3330" width="19.375" style="73" customWidth="1"/>
    <col min="3331" max="3331" width="10.75" style="73" customWidth="1"/>
    <col min="3332" max="3333" width="11.75" style="73" customWidth="1"/>
    <col min="3334" max="3335" width="11.625" style="73" customWidth="1"/>
    <col min="3336" max="3336" width="8.75" style="73" customWidth="1"/>
    <col min="3337" max="3337" width="2.5" style="73" customWidth="1"/>
    <col min="3338" max="3338" width="7" style="73" customWidth="1"/>
    <col min="3339" max="3339" width="6" style="73" customWidth="1"/>
    <col min="3340" max="3340" width="4.875" style="73" customWidth="1"/>
    <col min="3341" max="3341" width="7.375" style="73" customWidth="1"/>
    <col min="3342" max="3342" width="1.25" style="73" customWidth="1"/>
    <col min="3343" max="3343" width="9.5" style="73" customWidth="1"/>
    <col min="3344" max="3344" width="1.25" style="73" customWidth="1"/>
    <col min="3345" max="3345" width="8.25" style="73" customWidth="1"/>
    <col min="3346" max="3346" width="4.875" style="73" customWidth="1"/>
    <col min="3347" max="3347" width="5" style="73" customWidth="1"/>
    <col min="3348" max="3348" width="6.25" style="73" customWidth="1"/>
    <col min="3349" max="3349" width="2.5" style="73" customWidth="1"/>
    <col min="3350" max="3350" width="12.375" style="73" customWidth="1"/>
    <col min="3351" max="3351" width="10" style="73" customWidth="1"/>
    <col min="3352" max="3352" width="2.25" style="73" customWidth="1"/>
    <col min="3353" max="3584" width="8.625" style="73"/>
    <col min="3585" max="3585" width="7.5" style="73" customWidth="1"/>
    <col min="3586" max="3586" width="19.375" style="73" customWidth="1"/>
    <col min="3587" max="3587" width="10.75" style="73" customWidth="1"/>
    <col min="3588" max="3589" width="11.75" style="73" customWidth="1"/>
    <col min="3590" max="3591" width="11.625" style="73" customWidth="1"/>
    <col min="3592" max="3592" width="8.75" style="73" customWidth="1"/>
    <col min="3593" max="3593" width="2.5" style="73" customWidth="1"/>
    <col min="3594" max="3594" width="7" style="73" customWidth="1"/>
    <col min="3595" max="3595" width="6" style="73" customWidth="1"/>
    <col min="3596" max="3596" width="4.875" style="73" customWidth="1"/>
    <col min="3597" max="3597" width="7.375" style="73" customWidth="1"/>
    <col min="3598" max="3598" width="1.25" style="73" customWidth="1"/>
    <col min="3599" max="3599" width="9.5" style="73" customWidth="1"/>
    <col min="3600" max="3600" width="1.25" style="73" customWidth="1"/>
    <col min="3601" max="3601" width="8.25" style="73" customWidth="1"/>
    <col min="3602" max="3602" width="4.875" style="73" customWidth="1"/>
    <col min="3603" max="3603" width="5" style="73" customWidth="1"/>
    <col min="3604" max="3604" width="6.25" style="73" customWidth="1"/>
    <col min="3605" max="3605" width="2.5" style="73" customWidth="1"/>
    <col min="3606" max="3606" width="12.375" style="73" customWidth="1"/>
    <col min="3607" max="3607" width="10" style="73" customWidth="1"/>
    <col min="3608" max="3608" width="2.25" style="73" customWidth="1"/>
    <col min="3609" max="3840" width="8.625" style="73"/>
    <col min="3841" max="3841" width="7.5" style="73" customWidth="1"/>
    <col min="3842" max="3842" width="19.375" style="73" customWidth="1"/>
    <col min="3843" max="3843" width="10.75" style="73" customWidth="1"/>
    <col min="3844" max="3845" width="11.75" style="73" customWidth="1"/>
    <col min="3846" max="3847" width="11.625" style="73" customWidth="1"/>
    <col min="3848" max="3848" width="8.75" style="73" customWidth="1"/>
    <col min="3849" max="3849" width="2.5" style="73" customWidth="1"/>
    <col min="3850" max="3850" width="7" style="73" customWidth="1"/>
    <col min="3851" max="3851" width="6" style="73" customWidth="1"/>
    <col min="3852" max="3852" width="4.875" style="73" customWidth="1"/>
    <col min="3853" max="3853" width="7.375" style="73" customWidth="1"/>
    <col min="3854" max="3854" width="1.25" style="73" customWidth="1"/>
    <col min="3855" max="3855" width="9.5" style="73" customWidth="1"/>
    <col min="3856" max="3856" width="1.25" style="73" customWidth="1"/>
    <col min="3857" max="3857" width="8.25" style="73" customWidth="1"/>
    <col min="3858" max="3858" width="4.875" style="73" customWidth="1"/>
    <col min="3859" max="3859" width="5" style="73" customWidth="1"/>
    <col min="3860" max="3860" width="6.25" style="73" customWidth="1"/>
    <col min="3861" max="3861" width="2.5" style="73" customWidth="1"/>
    <col min="3862" max="3862" width="12.375" style="73" customWidth="1"/>
    <col min="3863" max="3863" width="10" style="73" customWidth="1"/>
    <col min="3864" max="3864" width="2.25" style="73" customWidth="1"/>
    <col min="3865" max="4096" width="8.625" style="73"/>
    <col min="4097" max="4097" width="7.5" style="73" customWidth="1"/>
    <col min="4098" max="4098" width="19.375" style="73" customWidth="1"/>
    <col min="4099" max="4099" width="10.75" style="73" customWidth="1"/>
    <col min="4100" max="4101" width="11.75" style="73" customWidth="1"/>
    <col min="4102" max="4103" width="11.625" style="73" customWidth="1"/>
    <col min="4104" max="4104" width="8.75" style="73" customWidth="1"/>
    <col min="4105" max="4105" width="2.5" style="73" customWidth="1"/>
    <col min="4106" max="4106" width="7" style="73" customWidth="1"/>
    <col min="4107" max="4107" width="6" style="73" customWidth="1"/>
    <col min="4108" max="4108" width="4.875" style="73" customWidth="1"/>
    <col min="4109" max="4109" width="7.375" style="73" customWidth="1"/>
    <col min="4110" max="4110" width="1.25" style="73" customWidth="1"/>
    <col min="4111" max="4111" width="9.5" style="73" customWidth="1"/>
    <col min="4112" max="4112" width="1.25" style="73" customWidth="1"/>
    <col min="4113" max="4113" width="8.25" style="73" customWidth="1"/>
    <col min="4114" max="4114" width="4.875" style="73" customWidth="1"/>
    <col min="4115" max="4115" width="5" style="73" customWidth="1"/>
    <col min="4116" max="4116" width="6.25" style="73" customWidth="1"/>
    <col min="4117" max="4117" width="2.5" style="73" customWidth="1"/>
    <col min="4118" max="4118" width="12.375" style="73" customWidth="1"/>
    <col min="4119" max="4119" width="10" style="73" customWidth="1"/>
    <col min="4120" max="4120" width="2.25" style="73" customWidth="1"/>
    <col min="4121" max="4352" width="8.625" style="73"/>
    <col min="4353" max="4353" width="7.5" style="73" customWidth="1"/>
    <col min="4354" max="4354" width="19.375" style="73" customWidth="1"/>
    <col min="4355" max="4355" width="10.75" style="73" customWidth="1"/>
    <col min="4356" max="4357" width="11.75" style="73" customWidth="1"/>
    <col min="4358" max="4359" width="11.625" style="73" customWidth="1"/>
    <col min="4360" max="4360" width="8.75" style="73" customWidth="1"/>
    <col min="4361" max="4361" width="2.5" style="73" customWidth="1"/>
    <col min="4362" max="4362" width="7" style="73" customWidth="1"/>
    <col min="4363" max="4363" width="6" style="73" customWidth="1"/>
    <col min="4364" max="4364" width="4.875" style="73" customWidth="1"/>
    <col min="4365" max="4365" width="7.375" style="73" customWidth="1"/>
    <col min="4366" max="4366" width="1.25" style="73" customWidth="1"/>
    <col min="4367" max="4367" width="9.5" style="73" customWidth="1"/>
    <col min="4368" max="4368" width="1.25" style="73" customWidth="1"/>
    <col min="4369" max="4369" width="8.25" style="73" customWidth="1"/>
    <col min="4370" max="4370" width="4.875" style="73" customWidth="1"/>
    <col min="4371" max="4371" width="5" style="73" customWidth="1"/>
    <col min="4372" max="4372" width="6.25" style="73" customWidth="1"/>
    <col min="4373" max="4373" width="2.5" style="73" customWidth="1"/>
    <col min="4374" max="4374" width="12.375" style="73" customWidth="1"/>
    <col min="4375" max="4375" width="10" style="73" customWidth="1"/>
    <col min="4376" max="4376" width="2.25" style="73" customWidth="1"/>
    <col min="4377" max="4608" width="8.625" style="73"/>
    <col min="4609" max="4609" width="7.5" style="73" customWidth="1"/>
    <col min="4610" max="4610" width="19.375" style="73" customWidth="1"/>
    <col min="4611" max="4611" width="10.75" style="73" customWidth="1"/>
    <col min="4612" max="4613" width="11.75" style="73" customWidth="1"/>
    <col min="4614" max="4615" width="11.625" style="73" customWidth="1"/>
    <col min="4616" max="4616" width="8.75" style="73" customWidth="1"/>
    <col min="4617" max="4617" width="2.5" style="73" customWidth="1"/>
    <col min="4618" max="4618" width="7" style="73" customWidth="1"/>
    <col min="4619" max="4619" width="6" style="73" customWidth="1"/>
    <col min="4620" max="4620" width="4.875" style="73" customWidth="1"/>
    <col min="4621" max="4621" width="7.375" style="73" customWidth="1"/>
    <col min="4622" max="4622" width="1.25" style="73" customWidth="1"/>
    <col min="4623" max="4623" width="9.5" style="73" customWidth="1"/>
    <col min="4624" max="4624" width="1.25" style="73" customWidth="1"/>
    <col min="4625" max="4625" width="8.25" style="73" customWidth="1"/>
    <col min="4626" max="4626" width="4.875" style="73" customWidth="1"/>
    <col min="4627" max="4627" width="5" style="73" customWidth="1"/>
    <col min="4628" max="4628" width="6.25" style="73" customWidth="1"/>
    <col min="4629" max="4629" width="2.5" style="73" customWidth="1"/>
    <col min="4630" max="4630" width="12.375" style="73" customWidth="1"/>
    <col min="4631" max="4631" width="10" style="73" customWidth="1"/>
    <col min="4632" max="4632" width="2.25" style="73" customWidth="1"/>
    <col min="4633" max="4864" width="8.625" style="73"/>
    <col min="4865" max="4865" width="7.5" style="73" customWidth="1"/>
    <col min="4866" max="4866" width="19.375" style="73" customWidth="1"/>
    <col min="4867" max="4867" width="10.75" style="73" customWidth="1"/>
    <col min="4868" max="4869" width="11.75" style="73" customWidth="1"/>
    <col min="4870" max="4871" width="11.625" style="73" customWidth="1"/>
    <col min="4872" max="4872" width="8.75" style="73" customWidth="1"/>
    <col min="4873" max="4873" width="2.5" style="73" customWidth="1"/>
    <col min="4874" max="4874" width="7" style="73" customWidth="1"/>
    <col min="4875" max="4875" width="6" style="73" customWidth="1"/>
    <col min="4876" max="4876" width="4.875" style="73" customWidth="1"/>
    <col min="4877" max="4877" width="7.375" style="73" customWidth="1"/>
    <col min="4878" max="4878" width="1.25" style="73" customWidth="1"/>
    <col min="4879" max="4879" width="9.5" style="73" customWidth="1"/>
    <col min="4880" max="4880" width="1.25" style="73" customWidth="1"/>
    <col min="4881" max="4881" width="8.25" style="73" customWidth="1"/>
    <col min="4882" max="4882" width="4.875" style="73" customWidth="1"/>
    <col min="4883" max="4883" width="5" style="73" customWidth="1"/>
    <col min="4884" max="4884" width="6.25" style="73" customWidth="1"/>
    <col min="4885" max="4885" width="2.5" style="73" customWidth="1"/>
    <col min="4886" max="4886" width="12.375" style="73" customWidth="1"/>
    <col min="4887" max="4887" width="10" style="73" customWidth="1"/>
    <col min="4888" max="4888" width="2.25" style="73" customWidth="1"/>
    <col min="4889" max="5120" width="8.625" style="73"/>
    <col min="5121" max="5121" width="7.5" style="73" customWidth="1"/>
    <col min="5122" max="5122" width="19.375" style="73" customWidth="1"/>
    <col min="5123" max="5123" width="10.75" style="73" customWidth="1"/>
    <col min="5124" max="5125" width="11.75" style="73" customWidth="1"/>
    <col min="5126" max="5127" width="11.625" style="73" customWidth="1"/>
    <col min="5128" max="5128" width="8.75" style="73" customWidth="1"/>
    <col min="5129" max="5129" width="2.5" style="73" customWidth="1"/>
    <col min="5130" max="5130" width="7" style="73" customWidth="1"/>
    <col min="5131" max="5131" width="6" style="73" customWidth="1"/>
    <col min="5132" max="5132" width="4.875" style="73" customWidth="1"/>
    <col min="5133" max="5133" width="7.375" style="73" customWidth="1"/>
    <col min="5134" max="5134" width="1.25" style="73" customWidth="1"/>
    <col min="5135" max="5135" width="9.5" style="73" customWidth="1"/>
    <col min="5136" max="5136" width="1.25" style="73" customWidth="1"/>
    <col min="5137" max="5137" width="8.25" style="73" customWidth="1"/>
    <col min="5138" max="5138" width="4.875" style="73" customWidth="1"/>
    <col min="5139" max="5139" width="5" style="73" customWidth="1"/>
    <col min="5140" max="5140" width="6.25" style="73" customWidth="1"/>
    <col min="5141" max="5141" width="2.5" style="73" customWidth="1"/>
    <col min="5142" max="5142" width="12.375" style="73" customWidth="1"/>
    <col min="5143" max="5143" width="10" style="73" customWidth="1"/>
    <col min="5144" max="5144" width="2.25" style="73" customWidth="1"/>
    <col min="5145" max="5376" width="8.625" style="73"/>
    <col min="5377" max="5377" width="7.5" style="73" customWidth="1"/>
    <col min="5378" max="5378" width="19.375" style="73" customWidth="1"/>
    <col min="5379" max="5379" width="10.75" style="73" customWidth="1"/>
    <col min="5380" max="5381" width="11.75" style="73" customWidth="1"/>
    <col min="5382" max="5383" width="11.625" style="73" customWidth="1"/>
    <col min="5384" max="5384" width="8.75" style="73" customWidth="1"/>
    <col min="5385" max="5385" width="2.5" style="73" customWidth="1"/>
    <col min="5386" max="5386" width="7" style="73" customWidth="1"/>
    <col min="5387" max="5387" width="6" style="73" customWidth="1"/>
    <col min="5388" max="5388" width="4.875" style="73" customWidth="1"/>
    <col min="5389" max="5389" width="7.375" style="73" customWidth="1"/>
    <col min="5390" max="5390" width="1.25" style="73" customWidth="1"/>
    <col min="5391" max="5391" width="9.5" style="73" customWidth="1"/>
    <col min="5392" max="5392" width="1.25" style="73" customWidth="1"/>
    <col min="5393" max="5393" width="8.25" style="73" customWidth="1"/>
    <col min="5394" max="5394" width="4.875" style="73" customWidth="1"/>
    <col min="5395" max="5395" width="5" style="73" customWidth="1"/>
    <col min="5396" max="5396" width="6.25" style="73" customWidth="1"/>
    <col min="5397" max="5397" width="2.5" style="73" customWidth="1"/>
    <col min="5398" max="5398" width="12.375" style="73" customWidth="1"/>
    <col min="5399" max="5399" width="10" style="73" customWidth="1"/>
    <col min="5400" max="5400" width="2.25" style="73" customWidth="1"/>
    <col min="5401" max="5632" width="8.625" style="73"/>
    <col min="5633" max="5633" width="7.5" style="73" customWidth="1"/>
    <col min="5634" max="5634" width="19.375" style="73" customWidth="1"/>
    <col min="5635" max="5635" width="10.75" style="73" customWidth="1"/>
    <col min="5636" max="5637" width="11.75" style="73" customWidth="1"/>
    <col min="5638" max="5639" width="11.625" style="73" customWidth="1"/>
    <col min="5640" max="5640" width="8.75" style="73" customWidth="1"/>
    <col min="5641" max="5641" width="2.5" style="73" customWidth="1"/>
    <col min="5642" max="5642" width="7" style="73" customWidth="1"/>
    <col min="5643" max="5643" width="6" style="73" customWidth="1"/>
    <col min="5644" max="5644" width="4.875" style="73" customWidth="1"/>
    <col min="5645" max="5645" width="7.375" style="73" customWidth="1"/>
    <col min="5646" max="5646" width="1.25" style="73" customWidth="1"/>
    <col min="5647" max="5647" width="9.5" style="73" customWidth="1"/>
    <col min="5648" max="5648" width="1.25" style="73" customWidth="1"/>
    <col min="5649" max="5649" width="8.25" style="73" customWidth="1"/>
    <col min="5650" max="5650" width="4.875" style="73" customWidth="1"/>
    <col min="5651" max="5651" width="5" style="73" customWidth="1"/>
    <col min="5652" max="5652" width="6.25" style="73" customWidth="1"/>
    <col min="5653" max="5653" width="2.5" style="73" customWidth="1"/>
    <col min="5654" max="5654" width="12.375" style="73" customWidth="1"/>
    <col min="5655" max="5655" width="10" style="73" customWidth="1"/>
    <col min="5656" max="5656" width="2.25" style="73" customWidth="1"/>
    <col min="5657" max="5888" width="8.625" style="73"/>
    <col min="5889" max="5889" width="7.5" style="73" customWidth="1"/>
    <col min="5890" max="5890" width="19.375" style="73" customWidth="1"/>
    <col min="5891" max="5891" width="10.75" style="73" customWidth="1"/>
    <col min="5892" max="5893" width="11.75" style="73" customWidth="1"/>
    <col min="5894" max="5895" width="11.625" style="73" customWidth="1"/>
    <col min="5896" max="5896" width="8.75" style="73" customWidth="1"/>
    <col min="5897" max="5897" width="2.5" style="73" customWidth="1"/>
    <col min="5898" max="5898" width="7" style="73" customWidth="1"/>
    <col min="5899" max="5899" width="6" style="73" customWidth="1"/>
    <col min="5900" max="5900" width="4.875" style="73" customWidth="1"/>
    <col min="5901" max="5901" width="7.375" style="73" customWidth="1"/>
    <col min="5902" max="5902" width="1.25" style="73" customWidth="1"/>
    <col min="5903" max="5903" width="9.5" style="73" customWidth="1"/>
    <col min="5904" max="5904" width="1.25" style="73" customWidth="1"/>
    <col min="5905" max="5905" width="8.25" style="73" customWidth="1"/>
    <col min="5906" max="5906" width="4.875" style="73" customWidth="1"/>
    <col min="5907" max="5907" width="5" style="73" customWidth="1"/>
    <col min="5908" max="5908" width="6.25" style="73" customWidth="1"/>
    <col min="5909" max="5909" width="2.5" style="73" customWidth="1"/>
    <col min="5910" max="5910" width="12.375" style="73" customWidth="1"/>
    <col min="5911" max="5911" width="10" style="73" customWidth="1"/>
    <col min="5912" max="5912" width="2.25" style="73" customWidth="1"/>
    <col min="5913" max="6144" width="8.625" style="73"/>
    <col min="6145" max="6145" width="7.5" style="73" customWidth="1"/>
    <col min="6146" max="6146" width="19.375" style="73" customWidth="1"/>
    <col min="6147" max="6147" width="10.75" style="73" customWidth="1"/>
    <col min="6148" max="6149" width="11.75" style="73" customWidth="1"/>
    <col min="6150" max="6151" width="11.625" style="73" customWidth="1"/>
    <col min="6152" max="6152" width="8.75" style="73" customWidth="1"/>
    <col min="6153" max="6153" width="2.5" style="73" customWidth="1"/>
    <col min="6154" max="6154" width="7" style="73" customWidth="1"/>
    <col min="6155" max="6155" width="6" style="73" customWidth="1"/>
    <col min="6156" max="6156" width="4.875" style="73" customWidth="1"/>
    <col min="6157" max="6157" width="7.375" style="73" customWidth="1"/>
    <col min="6158" max="6158" width="1.25" style="73" customWidth="1"/>
    <col min="6159" max="6159" width="9.5" style="73" customWidth="1"/>
    <col min="6160" max="6160" width="1.25" style="73" customWidth="1"/>
    <col min="6161" max="6161" width="8.25" style="73" customWidth="1"/>
    <col min="6162" max="6162" width="4.875" style="73" customWidth="1"/>
    <col min="6163" max="6163" width="5" style="73" customWidth="1"/>
    <col min="6164" max="6164" width="6.25" style="73" customWidth="1"/>
    <col min="6165" max="6165" width="2.5" style="73" customWidth="1"/>
    <col min="6166" max="6166" width="12.375" style="73" customWidth="1"/>
    <col min="6167" max="6167" width="10" style="73" customWidth="1"/>
    <col min="6168" max="6168" width="2.25" style="73" customWidth="1"/>
    <col min="6169" max="6400" width="8.625" style="73"/>
    <col min="6401" max="6401" width="7.5" style="73" customWidth="1"/>
    <col min="6402" max="6402" width="19.375" style="73" customWidth="1"/>
    <col min="6403" max="6403" width="10.75" style="73" customWidth="1"/>
    <col min="6404" max="6405" width="11.75" style="73" customWidth="1"/>
    <col min="6406" max="6407" width="11.625" style="73" customWidth="1"/>
    <col min="6408" max="6408" width="8.75" style="73" customWidth="1"/>
    <col min="6409" max="6409" width="2.5" style="73" customWidth="1"/>
    <col min="6410" max="6410" width="7" style="73" customWidth="1"/>
    <col min="6411" max="6411" width="6" style="73" customWidth="1"/>
    <col min="6412" max="6412" width="4.875" style="73" customWidth="1"/>
    <col min="6413" max="6413" width="7.375" style="73" customWidth="1"/>
    <col min="6414" max="6414" width="1.25" style="73" customWidth="1"/>
    <col min="6415" max="6415" width="9.5" style="73" customWidth="1"/>
    <col min="6416" max="6416" width="1.25" style="73" customWidth="1"/>
    <col min="6417" max="6417" width="8.25" style="73" customWidth="1"/>
    <col min="6418" max="6418" width="4.875" style="73" customWidth="1"/>
    <col min="6419" max="6419" width="5" style="73" customWidth="1"/>
    <col min="6420" max="6420" width="6.25" style="73" customWidth="1"/>
    <col min="6421" max="6421" width="2.5" style="73" customWidth="1"/>
    <col min="6422" max="6422" width="12.375" style="73" customWidth="1"/>
    <col min="6423" max="6423" width="10" style="73" customWidth="1"/>
    <col min="6424" max="6424" width="2.25" style="73" customWidth="1"/>
    <col min="6425" max="6656" width="8.625" style="73"/>
    <col min="6657" max="6657" width="7.5" style="73" customWidth="1"/>
    <col min="6658" max="6658" width="19.375" style="73" customWidth="1"/>
    <col min="6659" max="6659" width="10.75" style="73" customWidth="1"/>
    <col min="6660" max="6661" width="11.75" style="73" customWidth="1"/>
    <col min="6662" max="6663" width="11.625" style="73" customWidth="1"/>
    <col min="6664" max="6664" width="8.75" style="73" customWidth="1"/>
    <col min="6665" max="6665" width="2.5" style="73" customWidth="1"/>
    <col min="6666" max="6666" width="7" style="73" customWidth="1"/>
    <col min="6667" max="6667" width="6" style="73" customWidth="1"/>
    <col min="6668" max="6668" width="4.875" style="73" customWidth="1"/>
    <col min="6669" max="6669" width="7.375" style="73" customWidth="1"/>
    <col min="6670" max="6670" width="1.25" style="73" customWidth="1"/>
    <col min="6671" max="6671" width="9.5" style="73" customWidth="1"/>
    <col min="6672" max="6672" width="1.25" style="73" customWidth="1"/>
    <col min="6673" max="6673" width="8.25" style="73" customWidth="1"/>
    <col min="6674" max="6674" width="4.875" style="73" customWidth="1"/>
    <col min="6675" max="6675" width="5" style="73" customWidth="1"/>
    <col min="6676" max="6676" width="6.25" style="73" customWidth="1"/>
    <col min="6677" max="6677" width="2.5" style="73" customWidth="1"/>
    <col min="6678" max="6678" width="12.375" style="73" customWidth="1"/>
    <col min="6679" max="6679" width="10" style="73" customWidth="1"/>
    <col min="6680" max="6680" width="2.25" style="73" customWidth="1"/>
    <col min="6681" max="6912" width="8.625" style="73"/>
    <col min="6913" max="6913" width="7.5" style="73" customWidth="1"/>
    <col min="6914" max="6914" width="19.375" style="73" customWidth="1"/>
    <col min="6915" max="6915" width="10.75" style="73" customWidth="1"/>
    <col min="6916" max="6917" width="11.75" style="73" customWidth="1"/>
    <col min="6918" max="6919" width="11.625" style="73" customWidth="1"/>
    <col min="6920" max="6920" width="8.75" style="73" customWidth="1"/>
    <col min="6921" max="6921" width="2.5" style="73" customWidth="1"/>
    <col min="6922" max="6922" width="7" style="73" customWidth="1"/>
    <col min="6923" max="6923" width="6" style="73" customWidth="1"/>
    <col min="6924" max="6924" width="4.875" style="73" customWidth="1"/>
    <col min="6925" max="6925" width="7.375" style="73" customWidth="1"/>
    <col min="6926" max="6926" width="1.25" style="73" customWidth="1"/>
    <col min="6927" max="6927" width="9.5" style="73" customWidth="1"/>
    <col min="6928" max="6928" width="1.25" style="73" customWidth="1"/>
    <col min="6929" max="6929" width="8.25" style="73" customWidth="1"/>
    <col min="6930" max="6930" width="4.875" style="73" customWidth="1"/>
    <col min="6931" max="6931" width="5" style="73" customWidth="1"/>
    <col min="6932" max="6932" width="6.25" style="73" customWidth="1"/>
    <col min="6933" max="6933" width="2.5" style="73" customWidth="1"/>
    <col min="6934" max="6934" width="12.375" style="73" customWidth="1"/>
    <col min="6935" max="6935" width="10" style="73" customWidth="1"/>
    <col min="6936" max="6936" width="2.25" style="73" customWidth="1"/>
    <col min="6937" max="7168" width="8.625" style="73"/>
    <col min="7169" max="7169" width="7.5" style="73" customWidth="1"/>
    <col min="7170" max="7170" width="19.375" style="73" customWidth="1"/>
    <col min="7171" max="7171" width="10.75" style="73" customWidth="1"/>
    <col min="7172" max="7173" width="11.75" style="73" customWidth="1"/>
    <col min="7174" max="7175" width="11.625" style="73" customWidth="1"/>
    <col min="7176" max="7176" width="8.75" style="73" customWidth="1"/>
    <col min="7177" max="7177" width="2.5" style="73" customWidth="1"/>
    <col min="7178" max="7178" width="7" style="73" customWidth="1"/>
    <col min="7179" max="7179" width="6" style="73" customWidth="1"/>
    <col min="7180" max="7180" width="4.875" style="73" customWidth="1"/>
    <col min="7181" max="7181" width="7.375" style="73" customWidth="1"/>
    <col min="7182" max="7182" width="1.25" style="73" customWidth="1"/>
    <col min="7183" max="7183" width="9.5" style="73" customWidth="1"/>
    <col min="7184" max="7184" width="1.25" style="73" customWidth="1"/>
    <col min="7185" max="7185" width="8.25" style="73" customWidth="1"/>
    <col min="7186" max="7186" width="4.875" style="73" customWidth="1"/>
    <col min="7187" max="7187" width="5" style="73" customWidth="1"/>
    <col min="7188" max="7188" width="6.25" style="73" customWidth="1"/>
    <col min="7189" max="7189" width="2.5" style="73" customWidth="1"/>
    <col min="7190" max="7190" width="12.375" style="73" customWidth="1"/>
    <col min="7191" max="7191" width="10" style="73" customWidth="1"/>
    <col min="7192" max="7192" width="2.25" style="73" customWidth="1"/>
    <col min="7193" max="7424" width="8.625" style="73"/>
    <col min="7425" max="7425" width="7.5" style="73" customWidth="1"/>
    <col min="7426" max="7426" width="19.375" style="73" customWidth="1"/>
    <col min="7427" max="7427" width="10.75" style="73" customWidth="1"/>
    <col min="7428" max="7429" width="11.75" style="73" customWidth="1"/>
    <col min="7430" max="7431" width="11.625" style="73" customWidth="1"/>
    <col min="7432" max="7432" width="8.75" style="73" customWidth="1"/>
    <col min="7433" max="7433" width="2.5" style="73" customWidth="1"/>
    <col min="7434" max="7434" width="7" style="73" customWidth="1"/>
    <col min="7435" max="7435" width="6" style="73" customWidth="1"/>
    <col min="7436" max="7436" width="4.875" style="73" customWidth="1"/>
    <col min="7437" max="7437" width="7.375" style="73" customWidth="1"/>
    <col min="7438" max="7438" width="1.25" style="73" customWidth="1"/>
    <col min="7439" max="7439" width="9.5" style="73" customWidth="1"/>
    <col min="7440" max="7440" width="1.25" style="73" customWidth="1"/>
    <col min="7441" max="7441" width="8.25" style="73" customWidth="1"/>
    <col min="7442" max="7442" width="4.875" style="73" customWidth="1"/>
    <col min="7443" max="7443" width="5" style="73" customWidth="1"/>
    <col min="7444" max="7444" width="6.25" style="73" customWidth="1"/>
    <col min="7445" max="7445" width="2.5" style="73" customWidth="1"/>
    <col min="7446" max="7446" width="12.375" style="73" customWidth="1"/>
    <col min="7447" max="7447" width="10" style="73" customWidth="1"/>
    <col min="7448" max="7448" width="2.25" style="73" customWidth="1"/>
    <col min="7449" max="7680" width="8.625" style="73"/>
    <col min="7681" max="7681" width="7.5" style="73" customWidth="1"/>
    <col min="7682" max="7682" width="19.375" style="73" customWidth="1"/>
    <col min="7683" max="7683" width="10.75" style="73" customWidth="1"/>
    <col min="7684" max="7685" width="11.75" style="73" customWidth="1"/>
    <col min="7686" max="7687" width="11.625" style="73" customWidth="1"/>
    <col min="7688" max="7688" width="8.75" style="73" customWidth="1"/>
    <col min="7689" max="7689" width="2.5" style="73" customWidth="1"/>
    <col min="7690" max="7690" width="7" style="73" customWidth="1"/>
    <col min="7691" max="7691" width="6" style="73" customWidth="1"/>
    <col min="7692" max="7692" width="4.875" style="73" customWidth="1"/>
    <col min="7693" max="7693" width="7.375" style="73" customWidth="1"/>
    <col min="7694" max="7694" width="1.25" style="73" customWidth="1"/>
    <col min="7695" max="7695" width="9.5" style="73" customWidth="1"/>
    <col min="7696" max="7696" width="1.25" style="73" customWidth="1"/>
    <col min="7697" max="7697" width="8.25" style="73" customWidth="1"/>
    <col min="7698" max="7698" width="4.875" style="73" customWidth="1"/>
    <col min="7699" max="7699" width="5" style="73" customWidth="1"/>
    <col min="7700" max="7700" width="6.25" style="73" customWidth="1"/>
    <col min="7701" max="7701" width="2.5" style="73" customWidth="1"/>
    <col min="7702" max="7702" width="12.375" style="73" customWidth="1"/>
    <col min="7703" max="7703" width="10" style="73" customWidth="1"/>
    <col min="7704" max="7704" width="2.25" style="73" customWidth="1"/>
    <col min="7705" max="7936" width="8.625" style="73"/>
    <col min="7937" max="7937" width="7.5" style="73" customWidth="1"/>
    <col min="7938" max="7938" width="19.375" style="73" customWidth="1"/>
    <col min="7939" max="7939" width="10.75" style="73" customWidth="1"/>
    <col min="7940" max="7941" width="11.75" style="73" customWidth="1"/>
    <col min="7942" max="7943" width="11.625" style="73" customWidth="1"/>
    <col min="7944" max="7944" width="8.75" style="73" customWidth="1"/>
    <col min="7945" max="7945" width="2.5" style="73" customWidth="1"/>
    <col min="7946" max="7946" width="7" style="73" customWidth="1"/>
    <col min="7947" max="7947" width="6" style="73" customWidth="1"/>
    <col min="7948" max="7948" width="4.875" style="73" customWidth="1"/>
    <col min="7949" max="7949" width="7.375" style="73" customWidth="1"/>
    <col min="7950" max="7950" width="1.25" style="73" customWidth="1"/>
    <col min="7951" max="7951" width="9.5" style="73" customWidth="1"/>
    <col min="7952" max="7952" width="1.25" style="73" customWidth="1"/>
    <col min="7953" max="7953" width="8.25" style="73" customWidth="1"/>
    <col min="7954" max="7954" width="4.875" style="73" customWidth="1"/>
    <col min="7955" max="7955" width="5" style="73" customWidth="1"/>
    <col min="7956" max="7956" width="6.25" style="73" customWidth="1"/>
    <col min="7957" max="7957" width="2.5" style="73" customWidth="1"/>
    <col min="7958" max="7958" width="12.375" style="73" customWidth="1"/>
    <col min="7959" max="7959" width="10" style="73" customWidth="1"/>
    <col min="7960" max="7960" width="2.25" style="73" customWidth="1"/>
    <col min="7961" max="8192" width="8.625" style="73"/>
    <col min="8193" max="8193" width="7.5" style="73" customWidth="1"/>
    <col min="8194" max="8194" width="19.375" style="73" customWidth="1"/>
    <col min="8195" max="8195" width="10.75" style="73" customWidth="1"/>
    <col min="8196" max="8197" width="11.75" style="73" customWidth="1"/>
    <col min="8198" max="8199" width="11.625" style="73" customWidth="1"/>
    <col min="8200" max="8200" width="8.75" style="73" customWidth="1"/>
    <col min="8201" max="8201" width="2.5" style="73" customWidth="1"/>
    <col min="8202" max="8202" width="7" style="73" customWidth="1"/>
    <col min="8203" max="8203" width="6" style="73" customWidth="1"/>
    <col min="8204" max="8204" width="4.875" style="73" customWidth="1"/>
    <col min="8205" max="8205" width="7.375" style="73" customWidth="1"/>
    <col min="8206" max="8206" width="1.25" style="73" customWidth="1"/>
    <col min="8207" max="8207" width="9.5" style="73" customWidth="1"/>
    <col min="8208" max="8208" width="1.25" style="73" customWidth="1"/>
    <col min="8209" max="8209" width="8.25" style="73" customWidth="1"/>
    <col min="8210" max="8210" width="4.875" style="73" customWidth="1"/>
    <col min="8211" max="8211" width="5" style="73" customWidth="1"/>
    <col min="8212" max="8212" width="6.25" style="73" customWidth="1"/>
    <col min="8213" max="8213" width="2.5" style="73" customWidth="1"/>
    <col min="8214" max="8214" width="12.375" style="73" customWidth="1"/>
    <col min="8215" max="8215" width="10" style="73" customWidth="1"/>
    <col min="8216" max="8216" width="2.25" style="73" customWidth="1"/>
    <col min="8217" max="8448" width="8.625" style="73"/>
    <col min="8449" max="8449" width="7.5" style="73" customWidth="1"/>
    <col min="8450" max="8450" width="19.375" style="73" customWidth="1"/>
    <col min="8451" max="8451" width="10.75" style="73" customWidth="1"/>
    <col min="8452" max="8453" width="11.75" style="73" customWidth="1"/>
    <col min="8454" max="8455" width="11.625" style="73" customWidth="1"/>
    <col min="8456" max="8456" width="8.75" style="73" customWidth="1"/>
    <col min="8457" max="8457" width="2.5" style="73" customWidth="1"/>
    <col min="8458" max="8458" width="7" style="73" customWidth="1"/>
    <col min="8459" max="8459" width="6" style="73" customWidth="1"/>
    <col min="8460" max="8460" width="4.875" style="73" customWidth="1"/>
    <col min="8461" max="8461" width="7.375" style="73" customWidth="1"/>
    <col min="8462" max="8462" width="1.25" style="73" customWidth="1"/>
    <col min="8463" max="8463" width="9.5" style="73" customWidth="1"/>
    <col min="8464" max="8464" width="1.25" style="73" customWidth="1"/>
    <col min="8465" max="8465" width="8.25" style="73" customWidth="1"/>
    <col min="8466" max="8466" width="4.875" style="73" customWidth="1"/>
    <col min="8467" max="8467" width="5" style="73" customWidth="1"/>
    <col min="8468" max="8468" width="6.25" style="73" customWidth="1"/>
    <col min="8469" max="8469" width="2.5" style="73" customWidth="1"/>
    <col min="8470" max="8470" width="12.375" style="73" customWidth="1"/>
    <col min="8471" max="8471" width="10" style="73" customWidth="1"/>
    <col min="8472" max="8472" width="2.25" style="73" customWidth="1"/>
    <col min="8473" max="8704" width="8.625" style="73"/>
    <col min="8705" max="8705" width="7.5" style="73" customWidth="1"/>
    <col min="8706" max="8706" width="19.375" style="73" customWidth="1"/>
    <col min="8707" max="8707" width="10.75" style="73" customWidth="1"/>
    <col min="8708" max="8709" width="11.75" style="73" customWidth="1"/>
    <col min="8710" max="8711" width="11.625" style="73" customWidth="1"/>
    <col min="8712" max="8712" width="8.75" style="73" customWidth="1"/>
    <col min="8713" max="8713" width="2.5" style="73" customWidth="1"/>
    <col min="8714" max="8714" width="7" style="73" customWidth="1"/>
    <col min="8715" max="8715" width="6" style="73" customWidth="1"/>
    <col min="8716" max="8716" width="4.875" style="73" customWidth="1"/>
    <col min="8717" max="8717" width="7.375" style="73" customWidth="1"/>
    <col min="8718" max="8718" width="1.25" style="73" customWidth="1"/>
    <col min="8719" max="8719" width="9.5" style="73" customWidth="1"/>
    <col min="8720" max="8720" width="1.25" style="73" customWidth="1"/>
    <col min="8721" max="8721" width="8.25" style="73" customWidth="1"/>
    <col min="8722" max="8722" width="4.875" style="73" customWidth="1"/>
    <col min="8723" max="8723" width="5" style="73" customWidth="1"/>
    <col min="8724" max="8724" width="6.25" style="73" customWidth="1"/>
    <col min="8725" max="8725" width="2.5" style="73" customWidth="1"/>
    <col min="8726" max="8726" width="12.375" style="73" customWidth="1"/>
    <col min="8727" max="8727" width="10" style="73" customWidth="1"/>
    <col min="8728" max="8728" width="2.25" style="73" customWidth="1"/>
    <col min="8729" max="8960" width="8.625" style="73"/>
    <col min="8961" max="8961" width="7.5" style="73" customWidth="1"/>
    <col min="8962" max="8962" width="19.375" style="73" customWidth="1"/>
    <col min="8963" max="8963" width="10.75" style="73" customWidth="1"/>
    <col min="8964" max="8965" width="11.75" style="73" customWidth="1"/>
    <col min="8966" max="8967" width="11.625" style="73" customWidth="1"/>
    <col min="8968" max="8968" width="8.75" style="73" customWidth="1"/>
    <col min="8969" max="8969" width="2.5" style="73" customWidth="1"/>
    <col min="8970" max="8970" width="7" style="73" customWidth="1"/>
    <col min="8971" max="8971" width="6" style="73" customWidth="1"/>
    <col min="8972" max="8972" width="4.875" style="73" customWidth="1"/>
    <col min="8973" max="8973" width="7.375" style="73" customWidth="1"/>
    <col min="8974" max="8974" width="1.25" style="73" customWidth="1"/>
    <col min="8975" max="8975" width="9.5" style="73" customWidth="1"/>
    <col min="8976" max="8976" width="1.25" style="73" customWidth="1"/>
    <col min="8977" max="8977" width="8.25" style="73" customWidth="1"/>
    <col min="8978" max="8978" width="4.875" style="73" customWidth="1"/>
    <col min="8979" max="8979" width="5" style="73" customWidth="1"/>
    <col min="8980" max="8980" width="6.25" style="73" customWidth="1"/>
    <col min="8981" max="8981" width="2.5" style="73" customWidth="1"/>
    <col min="8982" max="8982" width="12.375" style="73" customWidth="1"/>
    <col min="8983" max="8983" width="10" style="73" customWidth="1"/>
    <col min="8984" max="8984" width="2.25" style="73" customWidth="1"/>
    <col min="8985" max="9216" width="8.625" style="73"/>
    <col min="9217" max="9217" width="7.5" style="73" customWidth="1"/>
    <col min="9218" max="9218" width="19.375" style="73" customWidth="1"/>
    <col min="9219" max="9219" width="10.75" style="73" customWidth="1"/>
    <col min="9220" max="9221" width="11.75" style="73" customWidth="1"/>
    <col min="9222" max="9223" width="11.625" style="73" customWidth="1"/>
    <col min="9224" max="9224" width="8.75" style="73" customWidth="1"/>
    <col min="9225" max="9225" width="2.5" style="73" customWidth="1"/>
    <col min="9226" max="9226" width="7" style="73" customWidth="1"/>
    <col min="9227" max="9227" width="6" style="73" customWidth="1"/>
    <col min="9228" max="9228" width="4.875" style="73" customWidth="1"/>
    <col min="9229" max="9229" width="7.375" style="73" customWidth="1"/>
    <col min="9230" max="9230" width="1.25" style="73" customWidth="1"/>
    <col min="9231" max="9231" width="9.5" style="73" customWidth="1"/>
    <col min="9232" max="9232" width="1.25" style="73" customWidth="1"/>
    <col min="9233" max="9233" width="8.25" style="73" customWidth="1"/>
    <col min="9234" max="9234" width="4.875" style="73" customWidth="1"/>
    <col min="9235" max="9235" width="5" style="73" customWidth="1"/>
    <col min="9236" max="9236" width="6.25" style="73" customWidth="1"/>
    <col min="9237" max="9237" width="2.5" style="73" customWidth="1"/>
    <col min="9238" max="9238" width="12.375" style="73" customWidth="1"/>
    <col min="9239" max="9239" width="10" style="73" customWidth="1"/>
    <col min="9240" max="9240" width="2.25" style="73" customWidth="1"/>
    <col min="9241" max="9472" width="8.625" style="73"/>
    <col min="9473" max="9473" width="7.5" style="73" customWidth="1"/>
    <col min="9474" max="9474" width="19.375" style="73" customWidth="1"/>
    <col min="9475" max="9475" width="10.75" style="73" customWidth="1"/>
    <col min="9476" max="9477" width="11.75" style="73" customWidth="1"/>
    <col min="9478" max="9479" width="11.625" style="73" customWidth="1"/>
    <col min="9480" max="9480" width="8.75" style="73" customWidth="1"/>
    <col min="9481" max="9481" width="2.5" style="73" customWidth="1"/>
    <col min="9482" max="9482" width="7" style="73" customWidth="1"/>
    <col min="9483" max="9483" width="6" style="73" customWidth="1"/>
    <col min="9484" max="9484" width="4.875" style="73" customWidth="1"/>
    <col min="9485" max="9485" width="7.375" style="73" customWidth="1"/>
    <col min="9486" max="9486" width="1.25" style="73" customWidth="1"/>
    <col min="9487" max="9487" width="9.5" style="73" customWidth="1"/>
    <col min="9488" max="9488" width="1.25" style="73" customWidth="1"/>
    <col min="9489" max="9489" width="8.25" style="73" customWidth="1"/>
    <col min="9490" max="9490" width="4.875" style="73" customWidth="1"/>
    <col min="9491" max="9491" width="5" style="73" customWidth="1"/>
    <col min="9492" max="9492" width="6.25" style="73" customWidth="1"/>
    <col min="9493" max="9493" width="2.5" style="73" customWidth="1"/>
    <col min="9494" max="9494" width="12.375" style="73" customWidth="1"/>
    <col min="9495" max="9495" width="10" style="73" customWidth="1"/>
    <col min="9496" max="9496" width="2.25" style="73" customWidth="1"/>
    <col min="9497" max="9728" width="8.625" style="73"/>
    <col min="9729" max="9729" width="7.5" style="73" customWidth="1"/>
    <col min="9730" max="9730" width="19.375" style="73" customWidth="1"/>
    <col min="9731" max="9731" width="10.75" style="73" customWidth="1"/>
    <col min="9732" max="9733" width="11.75" style="73" customWidth="1"/>
    <col min="9734" max="9735" width="11.625" style="73" customWidth="1"/>
    <col min="9736" max="9736" width="8.75" style="73" customWidth="1"/>
    <col min="9737" max="9737" width="2.5" style="73" customWidth="1"/>
    <col min="9738" max="9738" width="7" style="73" customWidth="1"/>
    <col min="9739" max="9739" width="6" style="73" customWidth="1"/>
    <col min="9740" max="9740" width="4.875" style="73" customWidth="1"/>
    <col min="9741" max="9741" width="7.375" style="73" customWidth="1"/>
    <col min="9742" max="9742" width="1.25" style="73" customWidth="1"/>
    <col min="9743" max="9743" width="9.5" style="73" customWidth="1"/>
    <col min="9744" max="9744" width="1.25" style="73" customWidth="1"/>
    <col min="9745" max="9745" width="8.25" style="73" customWidth="1"/>
    <col min="9746" max="9746" width="4.875" style="73" customWidth="1"/>
    <col min="9747" max="9747" width="5" style="73" customWidth="1"/>
    <col min="9748" max="9748" width="6.25" style="73" customWidth="1"/>
    <col min="9749" max="9749" width="2.5" style="73" customWidth="1"/>
    <col min="9750" max="9750" width="12.375" style="73" customWidth="1"/>
    <col min="9751" max="9751" width="10" style="73" customWidth="1"/>
    <col min="9752" max="9752" width="2.25" style="73" customWidth="1"/>
    <col min="9753" max="9984" width="8.625" style="73"/>
    <col min="9985" max="9985" width="7.5" style="73" customWidth="1"/>
    <col min="9986" max="9986" width="19.375" style="73" customWidth="1"/>
    <col min="9987" max="9987" width="10.75" style="73" customWidth="1"/>
    <col min="9988" max="9989" width="11.75" style="73" customWidth="1"/>
    <col min="9990" max="9991" width="11.625" style="73" customWidth="1"/>
    <col min="9992" max="9992" width="8.75" style="73" customWidth="1"/>
    <col min="9993" max="9993" width="2.5" style="73" customWidth="1"/>
    <col min="9994" max="9994" width="7" style="73" customWidth="1"/>
    <col min="9995" max="9995" width="6" style="73" customWidth="1"/>
    <col min="9996" max="9996" width="4.875" style="73" customWidth="1"/>
    <col min="9997" max="9997" width="7.375" style="73" customWidth="1"/>
    <col min="9998" max="9998" width="1.25" style="73" customWidth="1"/>
    <col min="9999" max="9999" width="9.5" style="73" customWidth="1"/>
    <col min="10000" max="10000" width="1.25" style="73" customWidth="1"/>
    <col min="10001" max="10001" width="8.25" style="73" customWidth="1"/>
    <col min="10002" max="10002" width="4.875" style="73" customWidth="1"/>
    <col min="10003" max="10003" width="5" style="73" customWidth="1"/>
    <col min="10004" max="10004" width="6.25" style="73" customWidth="1"/>
    <col min="10005" max="10005" width="2.5" style="73" customWidth="1"/>
    <col min="10006" max="10006" width="12.375" style="73" customWidth="1"/>
    <col min="10007" max="10007" width="10" style="73" customWidth="1"/>
    <col min="10008" max="10008" width="2.25" style="73" customWidth="1"/>
    <col min="10009" max="10240" width="8.625" style="73"/>
    <col min="10241" max="10241" width="7.5" style="73" customWidth="1"/>
    <col min="10242" max="10242" width="19.375" style="73" customWidth="1"/>
    <col min="10243" max="10243" width="10.75" style="73" customWidth="1"/>
    <col min="10244" max="10245" width="11.75" style="73" customWidth="1"/>
    <col min="10246" max="10247" width="11.625" style="73" customWidth="1"/>
    <col min="10248" max="10248" width="8.75" style="73" customWidth="1"/>
    <col min="10249" max="10249" width="2.5" style="73" customWidth="1"/>
    <col min="10250" max="10250" width="7" style="73" customWidth="1"/>
    <col min="10251" max="10251" width="6" style="73" customWidth="1"/>
    <col min="10252" max="10252" width="4.875" style="73" customWidth="1"/>
    <col min="10253" max="10253" width="7.375" style="73" customWidth="1"/>
    <col min="10254" max="10254" width="1.25" style="73" customWidth="1"/>
    <col min="10255" max="10255" width="9.5" style="73" customWidth="1"/>
    <col min="10256" max="10256" width="1.25" style="73" customWidth="1"/>
    <col min="10257" max="10257" width="8.25" style="73" customWidth="1"/>
    <col min="10258" max="10258" width="4.875" style="73" customWidth="1"/>
    <col min="10259" max="10259" width="5" style="73" customWidth="1"/>
    <col min="10260" max="10260" width="6.25" style="73" customWidth="1"/>
    <col min="10261" max="10261" width="2.5" style="73" customWidth="1"/>
    <col min="10262" max="10262" width="12.375" style="73" customWidth="1"/>
    <col min="10263" max="10263" width="10" style="73" customWidth="1"/>
    <col min="10264" max="10264" width="2.25" style="73" customWidth="1"/>
    <col min="10265" max="10496" width="8.625" style="73"/>
    <col min="10497" max="10497" width="7.5" style="73" customWidth="1"/>
    <col min="10498" max="10498" width="19.375" style="73" customWidth="1"/>
    <col min="10499" max="10499" width="10.75" style="73" customWidth="1"/>
    <col min="10500" max="10501" width="11.75" style="73" customWidth="1"/>
    <col min="10502" max="10503" width="11.625" style="73" customWidth="1"/>
    <col min="10504" max="10504" width="8.75" style="73" customWidth="1"/>
    <col min="10505" max="10505" width="2.5" style="73" customWidth="1"/>
    <col min="10506" max="10506" width="7" style="73" customWidth="1"/>
    <col min="10507" max="10507" width="6" style="73" customWidth="1"/>
    <col min="10508" max="10508" width="4.875" style="73" customWidth="1"/>
    <col min="10509" max="10509" width="7.375" style="73" customWidth="1"/>
    <col min="10510" max="10510" width="1.25" style="73" customWidth="1"/>
    <col min="10511" max="10511" width="9.5" style="73" customWidth="1"/>
    <col min="10512" max="10512" width="1.25" style="73" customWidth="1"/>
    <col min="10513" max="10513" width="8.25" style="73" customWidth="1"/>
    <col min="10514" max="10514" width="4.875" style="73" customWidth="1"/>
    <col min="10515" max="10515" width="5" style="73" customWidth="1"/>
    <col min="10516" max="10516" width="6.25" style="73" customWidth="1"/>
    <col min="10517" max="10517" width="2.5" style="73" customWidth="1"/>
    <col min="10518" max="10518" width="12.375" style="73" customWidth="1"/>
    <col min="10519" max="10519" width="10" style="73" customWidth="1"/>
    <col min="10520" max="10520" width="2.25" style="73" customWidth="1"/>
    <col min="10521" max="10752" width="8.625" style="73"/>
    <col min="10753" max="10753" width="7.5" style="73" customWidth="1"/>
    <col min="10754" max="10754" width="19.375" style="73" customWidth="1"/>
    <col min="10755" max="10755" width="10.75" style="73" customWidth="1"/>
    <col min="10756" max="10757" width="11.75" style="73" customWidth="1"/>
    <col min="10758" max="10759" width="11.625" style="73" customWidth="1"/>
    <col min="10760" max="10760" width="8.75" style="73" customWidth="1"/>
    <col min="10761" max="10761" width="2.5" style="73" customWidth="1"/>
    <col min="10762" max="10762" width="7" style="73" customWidth="1"/>
    <col min="10763" max="10763" width="6" style="73" customWidth="1"/>
    <col min="10764" max="10764" width="4.875" style="73" customWidth="1"/>
    <col min="10765" max="10765" width="7.375" style="73" customWidth="1"/>
    <col min="10766" max="10766" width="1.25" style="73" customWidth="1"/>
    <col min="10767" max="10767" width="9.5" style="73" customWidth="1"/>
    <col min="10768" max="10768" width="1.25" style="73" customWidth="1"/>
    <col min="10769" max="10769" width="8.25" style="73" customWidth="1"/>
    <col min="10770" max="10770" width="4.875" style="73" customWidth="1"/>
    <col min="10771" max="10771" width="5" style="73" customWidth="1"/>
    <col min="10772" max="10772" width="6.25" style="73" customWidth="1"/>
    <col min="10773" max="10773" width="2.5" style="73" customWidth="1"/>
    <col min="10774" max="10774" width="12.375" style="73" customWidth="1"/>
    <col min="10775" max="10775" width="10" style="73" customWidth="1"/>
    <col min="10776" max="10776" width="2.25" style="73" customWidth="1"/>
    <col min="10777" max="11008" width="8.625" style="73"/>
    <col min="11009" max="11009" width="7.5" style="73" customWidth="1"/>
    <col min="11010" max="11010" width="19.375" style="73" customWidth="1"/>
    <col min="11011" max="11011" width="10.75" style="73" customWidth="1"/>
    <col min="11012" max="11013" width="11.75" style="73" customWidth="1"/>
    <col min="11014" max="11015" width="11.625" style="73" customWidth="1"/>
    <col min="11016" max="11016" width="8.75" style="73" customWidth="1"/>
    <col min="11017" max="11017" width="2.5" style="73" customWidth="1"/>
    <col min="11018" max="11018" width="7" style="73" customWidth="1"/>
    <col min="11019" max="11019" width="6" style="73" customWidth="1"/>
    <col min="11020" max="11020" width="4.875" style="73" customWidth="1"/>
    <col min="11021" max="11021" width="7.375" style="73" customWidth="1"/>
    <col min="11022" max="11022" width="1.25" style="73" customWidth="1"/>
    <col min="11023" max="11023" width="9.5" style="73" customWidth="1"/>
    <col min="11024" max="11024" width="1.25" style="73" customWidth="1"/>
    <col min="11025" max="11025" width="8.25" style="73" customWidth="1"/>
    <col min="11026" max="11026" width="4.875" style="73" customWidth="1"/>
    <col min="11027" max="11027" width="5" style="73" customWidth="1"/>
    <col min="11028" max="11028" width="6.25" style="73" customWidth="1"/>
    <col min="11029" max="11029" width="2.5" style="73" customWidth="1"/>
    <col min="11030" max="11030" width="12.375" style="73" customWidth="1"/>
    <col min="11031" max="11031" width="10" style="73" customWidth="1"/>
    <col min="11032" max="11032" width="2.25" style="73" customWidth="1"/>
    <col min="11033" max="11264" width="8.625" style="73"/>
    <col min="11265" max="11265" width="7.5" style="73" customWidth="1"/>
    <col min="11266" max="11266" width="19.375" style="73" customWidth="1"/>
    <col min="11267" max="11267" width="10.75" style="73" customWidth="1"/>
    <col min="11268" max="11269" width="11.75" style="73" customWidth="1"/>
    <col min="11270" max="11271" width="11.625" style="73" customWidth="1"/>
    <col min="11272" max="11272" width="8.75" style="73" customWidth="1"/>
    <col min="11273" max="11273" width="2.5" style="73" customWidth="1"/>
    <col min="11274" max="11274" width="7" style="73" customWidth="1"/>
    <col min="11275" max="11275" width="6" style="73" customWidth="1"/>
    <col min="11276" max="11276" width="4.875" style="73" customWidth="1"/>
    <col min="11277" max="11277" width="7.375" style="73" customWidth="1"/>
    <col min="11278" max="11278" width="1.25" style="73" customWidth="1"/>
    <col min="11279" max="11279" width="9.5" style="73" customWidth="1"/>
    <col min="11280" max="11280" width="1.25" style="73" customWidth="1"/>
    <col min="11281" max="11281" width="8.25" style="73" customWidth="1"/>
    <col min="11282" max="11282" width="4.875" style="73" customWidth="1"/>
    <col min="11283" max="11283" width="5" style="73" customWidth="1"/>
    <col min="11284" max="11284" width="6.25" style="73" customWidth="1"/>
    <col min="11285" max="11285" width="2.5" style="73" customWidth="1"/>
    <col min="11286" max="11286" width="12.375" style="73" customWidth="1"/>
    <col min="11287" max="11287" width="10" style="73" customWidth="1"/>
    <col min="11288" max="11288" width="2.25" style="73" customWidth="1"/>
    <col min="11289" max="11520" width="8.625" style="73"/>
    <col min="11521" max="11521" width="7.5" style="73" customWidth="1"/>
    <col min="11522" max="11522" width="19.375" style="73" customWidth="1"/>
    <col min="11523" max="11523" width="10.75" style="73" customWidth="1"/>
    <col min="11524" max="11525" width="11.75" style="73" customWidth="1"/>
    <col min="11526" max="11527" width="11.625" style="73" customWidth="1"/>
    <col min="11528" max="11528" width="8.75" style="73" customWidth="1"/>
    <col min="11529" max="11529" width="2.5" style="73" customWidth="1"/>
    <col min="11530" max="11530" width="7" style="73" customWidth="1"/>
    <col min="11531" max="11531" width="6" style="73" customWidth="1"/>
    <col min="11532" max="11532" width="4.875" style="73" customWidth="1"/>
    <col min="11533" max="11533" width="7.375" style="73" customWidth="1"/>
    <col min="11534" max="11534" width="1.25" style="73" customWidth="1"/>
    <col min="11535" max="11535" width="9.5" style="73" customWidth="1"/>
    <col min="11536" max="11536" width="1.25" style="73" customWidth="1"/>
    <col min="11537" max="11537" width="8.25" style="73" customWidth="1"/>
    <col min="11538" max="11538" width="4.875" style="73" customWidth="1"/>
    <col min="11539" max="11539" width="5" style="73" customWidth="1"/>
    <col min="11540" max="11540" width="6.25" style="73" customWidth="1"/>
    <col min="11541" max="11541" width="2.5" style="73" customWidth="1"/>
    <col min="11542" max="11542" width="12.375" style="73" customWidth="1"/>
    <col min="11543" max="11543" width="10" style="73" customWidth="1"/>
    <col min="11544" max="11544" width="2.25" style="73" customWidth="1"/>
    <col min="11545" max="11776" width="8.625" style="73"/>
    <col min="11777" max="11777" width="7.5" style="73" customWidth="1"/>
    <col min="11778" max="11778" width="19.375" style="73" customWidth="1"/>
    <col min="11779" max="11779" width="10.75" style="73" customWidth="1"/>
    <col min="11780" max="11781" width="11.75" style="73" customWidth="1"/>
    <col min="11782" max="11783" width="11.625" style="73" customWidth="1"/>
    <col min="11784" max="11784" width="8.75" style="73" customWidth="1"/>
    <col min="11785" max="11785" width="2.5" style="73" customWidth="1"/>
    <col min="11786" max="11786" width="7" style="73" customWidth="1"/>
    <col min="11787" max="11787" width="6" style="73" customWidth="1"/>
    <col min="11788" max="11788" width="4.875" style="73" customWidth="1"/>
    <col min="11789" max="11789" width="7.375" style="73" customWidth="1"/>
    <col min="11790" max="11790" width="1.25" style="73" customWidth="1"/>
    <col min="11791" max="11791" width="9.5" style="73" customWidth="1"/>
    <col min="11792" max="11792" width="1.25" style="73" customWidth="1"/>
    <col min="11793" max="11793" width="8.25" style="73" customWidth="1"/>
    <col min="11794" max="11794" width="4.875" style="73" customWidth="1"/>
    <col min="11795" max="11795" width="5" style="73" customWidth="1"/>
    <col min="11796" max="11796" width="6.25" style="73" customWidth="1"/>
    <col min="11797" max="11797" width="2.5" style="73" customWidth="1"/>
    <col min="11798" max="11798" width="12.375" style="73" customWidth="1"/>
    <col min="11799" max="11799" width="10" style="73" customWidth="1"/>
    <col min="11800" max="11800" width="2.25" style="73" customWidth="1"/>
    <col min="11801" max="12032" width="8.625" style="73"/>
    <col min="12033" max="12033" width="7.5" style="73" customWidth="1"/>
    <col min="12034" max="12034" width="19.375" style="73" customWidth="1"/>
    <col min="12035" max="12035" width="10.75" style="73" customWidth="1"/>
    <col min="12036" max="12037" width="11.75" style="73" customWidth="1"/>
    <col min="12038" max="12039" width="11.625" style="73" customWidth="1"/>
    <col min="12040" max="12040" width="8.75" style="73" customWidth="1"/>
    <col min="12041" max="12041" width="2.5" style="73" customWidth="1"/>
    <col min="12042" max="12042" width="7" style="73" customWidth="1"/>
    <col min="12043" max="12043" width="6" style="73" customWidth="1"/>
    <col min="12044" max="12044" width="4.875" style="73" customWidth="1"/>
    <col min="12045" max="12045" width="7.375" style="73" customWidth="1"/>
    <col min="12046" max="12046" width="1.25" style="73" customWidth="1"/>
    <col min="12047" max="12047" width="9.5" style="73" customWidth="1"/>
    <col min="12048" max="12048" width="1.25" style="73" customWidth="1"/>
    <col min="12049" max="12049" width="8.25" style="73" customWidth="1"/>
    <col min="12050" max="12050" width="4.875" style="73" customWidth="1"/>
    <col min="12051" max="12051" width="5" style="73" customWidth="1"/>
    <col min="12052" max="12052" width="6.25" style="73" customWidth="1"/>
    <col min="12053" max="12053" width="2.5" style="73" customWidth="1"/>
    <col min="12054" max="12054" width="12.375" style="73" customWidth="1"/>
    <col min="12055" max="12055" width="10" style="73" customWidth="1"/>
    <col min="12056" max="12056" width="2.25" style="73" customWidth="1"/>
    <col min="12057" max="12288" width="8.625" style="73"/>
    <col min="12289" max="12289" width="7.5" style="73" customWidth="1"/>
    <col min="12290" max="12290" width="19.375" style="73" customWidth="1"/>
    <col min="12291" max="12291" width="10.75" style="73" customWidth="1"/>
    <col min="12292" max="12293" width="11.75" style="73" customWidth="1"/>
    <col min="12294" max="12295" width="11.625" style="73" customWidth="1"/>
    <col min="12296" max="12296" width="8.75" style="73" customWidth="1"/>
    <col min="12297" max="12297" width="2.5" style="73" customWidth="1"/>
    <col min="12298" max="12298" width="7" style="73" customWidth="1"/>
    <col min="12299" max="12299" width="6" style="73" customWidth="1"/>
    <col min="12300" max="12300" width="4.875" style="73" customWidth="1"/>
    <col min="12301" max="12301" width="7.375" style="73" customWidth="1"/>
    <col min="12302" max="12302" width="1.25" style="73" customWidth="1"/>
    <col min="12303" max="12303" width="9.5" style="73" customWidth="1"/>
    <col min="12304" max="12304" width="1.25" style="73" customWidth="1"/>
    <col min="12305" max="12305" width="8.25" style="73" customWidth="1"/>
    <col min="12306" max="12306" width="4.875" style="73" customWidth="1"/>
    <col min="12307" max="12307" width="5" style="73" customWidth="1"/>
    <col min="12308" max="12308" width="6.25" style="73" customWidth="1"/>
    <col min="12309" max="12309" width="2.5" style="73" customWidth="1"/>
    <col min="12310" max="12310" width="12.375" style="73" customWidth="1"/>
    <col min="12311" max="12311" width="10" style="73" customWidth="1"/>
    <col min="12312" max="12312" width="2.25" style="73" customWidth="1"/>
    <col min="12313" max="12544" width="8.625" style="73"/>
    <col min="12545" max="12545" width="7.5" style="73" customWidth="1"/>
    <col min="12546" max="12546" width="19.375" style="73" customWidth="1"/>
    <col min="12547" max="12547" width="10.75" style="73" customWidth="1"/>
    <col min="12548" max="12549" width="11.75" style="73" customWidth="1"/>
    <col min="12550" max="12551" width="11.625" style="73" customWidth="1"/>
    <col min="12552" max="12552" width="8.75" style="73" customWidth="1"/>
    <col min="12553" max="12553" width="2.5" style="73" customWidth="1"/>
    <col min="12554" max="12554" width="7" style="73" customWidth="1"/>
    <col min="12555" max="12555" width="6" style="73" customWidth="1"/>
    <col min="12556" max="12556" width="4.875" style="73" customWidth="1"/>
    <col min="12557" max="12557" width="7.375" style="73" customWidth="1"/>
    <col min="12558" max="12558" width="1.25" style="73" customWidth="1"/>
    <col min="12559" max="12559" width="9.5" style="73" customWidth="1"/>
    <col min="12560" max="12560" width="1.25" style="73" customWidth="1"/>
    <col min="12561" max="12561" width="8.25" style="73" customWidth="1"/>
    <col min="12562" max="12562" width="4.875" style="73" customWidth="1"/>
    <col min="12563" max="12563" width="5" style="73" customWidth="1"/>
    <col min="12564" max="12564" width="6.25" style="73" customWidth="1"/>
    <col min="12565" max="12565" width="2.5" style="73" customWidth="1"/>
    <col min="12566" max="12566" width="12.375" style="73" customWidth="1"/>
    <col min="12567" max="12567" width="10" style="73" customWidth="1"/>
    <col min="12568" max="12568" width="2.25" style="73" customWidth="1"/>
    <col min="12569" max="12800" width="8.625" style="73"/>
    <col min="12801" max="12801" width="7.5" style="73" customWidth="1"/>
    <col min="12802" max="12802" width="19.375" style="73" customWidth="1"/>
    <col min="12803" max="12803" width="10.75" style="73" customWidth="1"/>
    <col min="12804" max="12805" width="11.75" style="73" customWidth="1"/>
    <col min="12806" max="12807" width="11.625" style="73" customWidth="1"/>
    <col min="12808" max="12808" width="8.75" style="73" customWidth="1"/>
    <col min="12809" max="12809" width="2.5" style="73" customWidth="1"/>
    <col min="12810" max="12810" width="7" style="73" customWidth="1"/>
    <col min="12811" max="12811" width="6" style="73" customWidth="1"/>
    <col min="12812" max="12812" width="4.875" style="73" customWidth="1"/>
    <col min="12813" max="12813" width="7.375" style="73" customWidth="1"/>
    <col min="12814" max="12814" width="1.25" style="73" customWidth="1"/>
    <col min="12815" max="12815" width="9.5" style="73" customWidth="1"/>
    <col min="12816" max="12816" width="1.25" style="73" customWidth="1"/>
    <col min="12817" max="12817" width="8.25" style="73" customWidth="1"/>
    <col min="12818" max="12818" width="4.875" style="73" customWidth="1"/>
    <col min="12819" max="12819" width="5" style="73" customWidth="1"/>
    <col min="12820" max="12820" width="6.25" style="73" customWidth="1"/>
    <col min="12821" max="12821" width="2.5" style="73" customWidth="1"/>
    <col min="12822" max="12822" width="12.375" style="73" customWidth="1"/>
    <col min="12823" max="12823" width="10" style="73" customWidth="1"/>
    <col min="12824" max="12824" width="2.25" style="73" customWidth="1"/>
    <col min="12825" max="13056" width="8.625" style="73"/>
    <col min="13057" max="13057" width="7.5" style="73" customWidth="1"/>
    <col min="13058" max="13058" width="19.375" style="73" customWidth="1"/>
    <col min="13059" max="13059" width="10.75" style="73" customWidth="1"/>
    <col min="13060" max="13061" width="11.75" style="73" customWidth="1"/>
    <col min="13062" max="13063" width="11.625" style="73" customWidth="1"/>
    <col min="13064" max="13064" width="8.75" style="73" customWidth="1"/>
    <col min="13065" max="13065" width="2.5" style="73" customWidth="1"/>
    <col min="13066" max="13066" width="7" style="73" customWidth="1"/>
    <col min="13067" max="13067" width="6" style="73" customWidth="1"/>
    <col min="13068" max="13068" width="4.875" style="73" customWidth="1"/>
    <col min="13069" max="13069" width="7.375" style="73" customWidth="1"/>
    <col min="13070" max="13070" width="1.25" style="73" customWidth="1"/>
    <col min="13071" max="13071" width="9.5" style="73" customWidth="1"/>
    <col min="13072" max="13072" width="1.25" style="73" customWidth="1"/>
    <col min="13073" max="13073" width="8.25" style="73" customWidth="1"/>
    <col min="13074" max="13074" width="4.875" style="73" customWidth="1"/>
    <col min="13075" max="13075" width="5" style="73" customWidth="1"/>
    <col min="13076" max="13076" width="6.25" style="73" customWidth="1"/>
    <col min="13077" max="13077" width="2.5" style="73" customWidth="1"/>
    <col min="13078" max="13078" width="12.375" style="73" customWidth="1"/>
    <col min="13079" max="13079" width="10" style="73" customWidth="1"/>
    <col min="13080" max="13080" width="2.25" style="73" customWidth="1"/>
    <col min="13081" max="13312" width="8.625" style="73"/>
    <col min="13313" max="13313" width="7.5" style="73" customWidth="1"/>
    <col min="13314" max="13314" width="19.375" style="73" customWidth="1"/>
    <col min="13315" max="13315" width="10.75" style="73" customWidth="1"/>
    <col min="13316" max="13317" width="11.75" style="73" customWidth="1"/>
    <col min="13318" max="13319" width="11.625" style="73" customWidth="1"/>
    <col min="13320" max="13320" width="8.75" style="73" customWidth="1"/>
    <col min="13321" max="13321" width="2.5" style="73" customWidth="1"/>
    <col min="13322" max="13322" width="7" style="73" customWidth="1"/>
    <col min="13323" max="13323" width="6" style="73" customWidth="1"/>
    <col min="13324" max="13324" width="4.875" style="73" customWidth="1"/>
    <col min="13325" max="13325" width="7.375" style="73" customWidth="1"/>
    <col min="13326" max="13326" width="1.25" style="73" customWidth="1"/>
    <col min="13327" max="13327" width="9.5" style="73" customWidth="1"/>
    <col min="13328" max="13328" width="1.25" style="73" customWidth="1"/>
    <col min="13329" max="13329" width="8.25" style="73" customWidth="1"/>
    <col min="13330" max="13330" width="4.875" style="73" customWidth="1"/>
    <col min="13331" max="13331" width="5" style="73" customWidth="1"/>
    <col min="13332" max="13332" width="6.25" style="73" customWidth="1"/>
    <col min="13333" max="13333" width="2.5" style="73" customWidth="1"/>
    <col min="13334" max="13334" width="12.375" style="73" customWidth="1"/>
    <col min="13335" max="13335" width="10" style="73" customWidth="1"/>
    <col min="13336" max="13336" width="2.25" style="73" customWidth="1"/>
    <col min="13337" max="13568" width="8.625" style="73"/>
    <col min="13569" max="13569" width="7.5" style="73" customWidth="1"/>
    <col min="13570" max="13570" width="19.375" style="73" customWidth="1"/>
    <col min="13571" max="13571" width="10.75" style="73" customWidth="1"/>
    <col min="13572" max="13573" width="11.75" style="73" customWidth="1"/>
    <col min="13574" max="13575" width="11.625" style="73" customWidth="1"/>
    <col min="13576" max="13576" width="8.75" style="73" customWidth="1"/>
    <col min="13577" max="13577" width="2.5" style="73" customWidth="1"/>
    <col min="13578" max="13578" width="7" style="73" customWidth="1"/>
    <col min="13579" max="13579" width="6" style="73" customWidth="1"/>
    <col min="13580" max="13580" width="4.875" style="73" customWidth="1"/>
    <col min="13581" max="13581" width="7.375" style="73" customWidth="1"/>
    <col min="13582" max="13582" width="1.25" style="73" customWidth="1"/>
    <col min="13583" max="13583" width="9.5" style="73" customWidth="1"/>
    <col min="13584" max="13584" width="1.25" style="73" customWidth="1"/>
    <col min="13585" max="13585" width="8.25" style="73" customWidth="1"/>
    <col min="13586" max="13586" width="4.875" style="73" customWidth="1"/>
    <col min="13587" max="13587" width="5" style="73" customWidth="1"/>
    <col min="13588" max="13588" width="6.25" style="73" customWidth="1"/>
    <col min="13589" max="13589" width="2.5" style="73" customWidth="1"/>
    <col min="13590" max="13590" width="12.375" style="73" customWidth="1"/>
    <col min="13591" max="13591" width="10" style="73" customWidth="1"/>
    <col min="13592" max="13592" width="2.25" style="73" customWidth="1"/>
    <col min="13593" max="13824" width="8.625" style="73"/>
    <col min="13825" max="13825" width="7.5" style="73" customWidth="1"/>
    <col min="13826" max="13826" width="19.375" style="73" customWidth="1"/>
    <col min="13827" max="13827" width="10.75" style="73" customWidth="1"/>
    <col min="13828" max="13829" width="11.75" style="73" customWidth="1"/>
    <col min="13830" max="13831" width="11.625" style="73" customWidth="1"/>
    <col min="13832" max="13832" width="8.75" style="73" customWidth="1"/>
    <col min="13833" max="13833" width="2.5" style="73" customWidth="1"/>
    <col min="13834" max="13834" width="7" style="73" customWidth="1"/>
    <col min="13835" max="13835" width="6" style="73" customWidth="1"/>
    <col min="13836" max="13836" width="4.875" style="73" customWidth="1"/>
    <col min="13837" max="13837" width="7.375" style="73" customWidth="1"/>
    <col min="13838" max="13838" width="1.25" style="73" customWidth="1"/>
    <col min="13839" max="13839" width="9.5" style="73" customWidth="1"/>
    <col min="13840" max="13840" width="1.25" style="73" customWidth="1"/>
    <col min="13841" max="13841" width="8.25" style="73" customWidth="1"/>
    <col min="13842" max="13842" width="4.875" style="73" customWidth="1"/>
    <col min="13843" max="13843" width="5" style="73" customWidth="1"/>
    <col min="13844" max="13844" width="6.25" style="73" customWidth="1"/>
    <col min="13845" max="13845" width="2.5" style="73" customWidth="1"/>
    <col min="13846" max="13846" width="12.375" style="73" customWidth="1"/>
    <col min="13847" max="13847" width="10" style="73" customWidth="1"/>
    <col min="13848" max="13848" width="2.25" style="73" customWidth="1"/>
    <col min="13849" max="14080" width="8.625" style="73"/>
    <col min="14081" max="14081" width="7.5" style="73" customWidth="1"/>
    <col min="14082" max="14082" width="19.375" style="73" customWidth="1"/>
    <col min="14083" max="14083" width="10.75" style="73" customWidth="1"/>
    <col min="14084" max="14085" width="11.75" style="73" customWidth="1"/>
    <col min="14086" max="14087" width="11.625" style="73" customWidth="1"/>
    <col min="14088" max="14088" width="8.75" style="73" customWidth="1"/>
    <col min="14089" max="14089" width="2.5" style="73" customWidth="1"/>
    <col min="14090" max="14090" width="7" style="73" customWidth="1"/>
    <col min="14091" max="14091" width="6" style="73" customWidth="1"/>
    <col min="14092" max="14092" width="4.875" style="73" customWidth="1"/>
    <col min="14093" max="14093" width="7.375" style="73" customWidth="1"/>
    <col min="14094" max="14094" width="1.25" style="73" customWidth="1"/>
    <col min="14095" max="14095" width="9.5" style="73" customWidth="1"/>
    <col min="14096" max="14096" width="1.25" style="73" customWidth="1"/>
    <col min="14097" max="14097" width="8.25" style="73" customWidth="1"/>
    <col min="14098" max="14098" width="4.875" style="73" customWidth="1"/>
    <col min="14099" max="14099" width="5" style="73" customWidth="1"/>
    <col min="14100" max="14100" width="6.25" style="73" customWidth="1"/>
    <col min="14101" max="14101" width="2.5" style="73" customWidth="1"/>
    <col min="14102" max="14102" width="12.375" style="73" customWidth="1"/>
    <col min="14103" max="14103" width="10" style="73" customWidth="1"/>
    <col min="14104" max="14104" width="2.25" style="73" customWidth="1"/>
    <col min="14105" max="14336" width="8.625" style="73"/>
    <col min="14337" max="14337" width="7.5" style="73" customWidth="1"/>
    <col min="14338" max="14338" width="19.375" style="73" customWidth="1"/>
    <col min="14339" max="14339" width="10.75" style="73" customWidth="1"/>
    <col min="14340" max="14341" width="11.75" style="73" customWidth="1"/>
    <col min="14342" max="14343" width="11.625" style="73" customWidth="1"/>
    <col min="14344" max="14344" width="8.75" style="73" customWidth="1"/>
    <col min="14345" max="14345" width="2.5" style="73" customWidth="1"/>
    <col min="14346" max="14346" width="7" style="73" customWidth="1"/>
    <col min="14347" max="14347" width="6" style="73" customWidth="1"/>
    <col min="14348" max="14348" width="4.875" style="73" customWidth="1"/>
    <col min="14349" max="14349" width="7.375" style="73" customWidth="1"/>
    <col min="14350" max="14350" width="1.25" style="73" customWidth="1"/>
    <col min="14351" max="14351" width="9.5" style="73" customWidth="1"/>
    <col min="14352" max="14352" width="1.25" style="73" customWidth="1"/>
    <col min="14353" max="14353" width="8.25" style="73" customWidth="1"/>
    <col min="14354" max="14354" width="4.875" style="73" customWidth="1"/>
    <col min="14355" max="14355" width="5" style="73" customWidth="1"/>
    <col min="14356" max="14356" width="6.25" style="73" customWidth="1"/>
    <col min="14357" max="14357" width="2.5" style="73" customWidth="1"/>
    <col min="14358" max="14358" width="12.375" style="73" customWidth="1"/>
    <col min="14359" max="14359" width="10" style="73" customWidth="1"/>
    <col min="14360" max="14360" width="2.25" style="73" customWidth="1"/>
    <col min="14361" max="14592" width="8.625" style="73"/>
    <col min="14593" max="14593" width="7.5" style="73" customWidth="1"/>
    <col min="14594" max="14594" width="19.375" style="73" customWidth="1"/>
    <col min="14595" max="14595" width="10.75" style="73" customWidth="1"/>
    <col min="14596" max="14597" width="11.75" style="73" customWidth="1"/>
    <col min="14598" max="14599" width="11.625" style="73" customWidth="1"/>
    <col min="14600" max="14600" width="8.75" style="73" customWidth="1"/>
    <col min="14601" max="14601" width="2.5" style="73" customWidth="1"/>
    <col min="14602" max="14602" width="7" style="73" customWidth="1"/>
    <col min="14603" max="14603" width="6" style="73" customWidth="1"/>
    <col min="14604" max="14604" width="4.875" style="73" customWidth="1"/>
    <col min="14605" max="14605" width="7.375" style="73" customWidth="1"/>
    <col min="14606" max="14606" width="1.25" style="73" customWidth="1"/>
    <col min="14607" max="14607" width="9.5" style="73" customWidth="1"/>
    <col min="14608" max="14608" width="1.25" style="73" customWidth="1"/>
    <col min="14609" max="14609" width="8.25" style="73" customWidth="1"/>
    <col min="14610" max="14610" width="4.875" style="73" customWidth="1"/>
    <col min="14611" max="14611" width="5" style="73" customWidth="1"/>
    <col min="14612" max="14612" width="6.25" style="73" customWidth="1"/>
    <col min="14613" max="14613" width="2.5" style="73" customWidth="1"/>
    <col min="14614" max="14614" width="12.375" style="73" customWidth="1"/>
    <col min="14615" max="14615" width="10" style="73" customWidth="1"/>
    <col min="14616" max="14616" width="2.25" style="73" customWidth="1"/>
    <col min="14617" max="14848" width="8.625" style="73"/>
    <col min="14849" max="14849" width="7.5" style="73" customWidth="1"/>
    <col min="14850" max="14850" width="19.375" style="73" customWidth="1"/>
    <col min="14851" max="14851" width="10.75" style="73" customWidth="1"/>
    <col min="14852" max="14853" width="11.75" style="73" customWidth="1"/>
    <col min="14854" max="14855" width="11.625" style="73" customWidth="1"/>
    <col min="14856" max="14856" width="8.75" style="73" customWidth="1"/>
    <col min="14857" max="14857" width="2.5" style="73" customWidth="1"/>
    <col min="14858" max="14858" width="7" style="73" customWidth="1"/>
    <col min="14859" max="14859" width="6" style="73" customWidth="1"/>
    <col min="14860" max="14860" width="4.875" style="73" customWidth="1"/>
    <col min="14861" max="14861" width="7.375" style="73" customWidth="1"/>
    <col min="14862" max="14862" width="1.25" style="73" customWidth="1"/>
    <col min="14863" max="14863" width="9.5" style="73" customWidth="1"/>
    <col min="14864" max="14864" width="1.25" style="73" customWidth="1"/>
    <col min="14865" max="14865" width="8.25" style="73" customWidth="1"/>
    <col min="14866" max="14866" width="4.875" style="73" customWidth="1"/>
    <col min="14867" max="14867" width="5" style="73" customWidth="1"/>
    <col min="14868" max="14868" width="6.25" style="73" customWidth="1"/>
    <col min="14869" max="14869" width="2.5" style="73" customWidth="1"/>
    <col min="14870" max="14870" width="12.375" style="73" customWidth="1"/>
    <col min="14871" max="14871" width="10" style="73" customWidth="1"/>
    <col min="14872" max="14872" width="2.25" style="73" customWidth="1"/>
    <col min="14873" max="15104" width="8.625" style="73"/>
    <col min="15105" max="15105" width="7.5" style="73" customWidth="1"/>
    <col min="15106" max="15106" width="19.375" style="73" customWidth="1"/>
    <col min="15107" max="15107" width="10.75" style="73" customWidth="1"/>
    <col min="15108" max="15109" width="11.75" style="73" customWidth="1"/>
    <col min="15110" max="15111" width="11.625" style="73" customWidth="1"/>
    <col min="15112" max="15112" width="8.75" style="73" customWidth="1"/>
    <col min="15113" max="15113" width="2.5" style="73" customWidth="1"/>
    <col min="15114" max="15114" width="7" style="73" customWidth="1"/>
    <col min="15115" max="15115" width="6" style="73" customWidth="1"/>
    <col min="15116" max="15116" width="4.875" style="73" customWidth="1"/>
    <col min="15117" max="15117" width="7.375" style="73" customWidth="1"/>
    <col min="15118" max="15118" width="1.25" style="73" customWidth="1"/>
    <col min="15119" max="15119" width="9.5" style="73" customWidth="1"/>
    <col min="15120" max="15120" width="1.25" style="73" customWidth="1"/>
    <col min="15121" max="15121" width="8.25" style="73" customWidth="1"/>
    <col min="15122" max="15122" width="4.875" style="73" customWidth="1"/>
    <col min="15123" max="15123" width="5" style="73" customWidth="1"/>
    <col min="15124" max="15124" width="6.25" style="73" customWidth="1"/>
    <col min="15125" max="15125" width="2.5" style="73" customWidth="1"/>
    <col min="15126" max="15126" width="12.375" style="73" customWidth="1"/>
    <col min="15127" max="15127" width="10" style="73" customWidth="1"/>
    <col min="15128" max="15128" width="2.25" style="73" customWidth="1"/>
    <col min="15129" max="15360" width="8.625" style="73"/>
    <col min="15361" max="15361" width="7.5" style="73" customWidth="1"/>
    <col min="15362" max="15362" width="19.375" style="73" customWidth="1"/>
    <col min="15363" max="15363" width="10.75" style="73" customWidth="1"/>
    <col min="15364" max="15365" width="11.75" style="73" customWidth="1"/>
    <col min="15366" max="15367" width="11.625" style="73" customWidth="1"/>
    <col min="15368" max="15368" width="8.75" style="73" customWidth="1"/>
    <col min="15369" max="15369" width="2.5" style="73" customWidth="1"/>
    <col min="15370" max="15370" width="7" style="73" customWidth="1"/>
    <col min="15371" max="15371" width="6" style="73" customWidth="1"/>
    <col min="15372" max="15372" width="4.875" style="73" customWidth="1"/>
    <col min="15373" max="15373" width="7.375" style="73" customWidth="1"/>
    <col min="15374" max="15374" width="1.25" style="73" customWidth="1"/>
    <col min="15375" max="15375" width="9.5" style="73" customWidth="1"/>
    <col min="15376" max="15376" width="1.25" style="73" customWidth="1"/>
    <col min="15377" max="15377" width="8.25" style="73" customWidth="1"/>
    <col min="15378" max="15378" width="4.875" style="73" customWidth="1"/>
    <col min="15379" max="15379" width="5" style="73" customWidth="1"/>
    <col min="15380" max="15380" width="6.25" style="73" customWidth="1"/>
    <col min="15381" max="15381" width="2.5" style="73" customWidth="1"/>
    <col min="15382" max="15382" width="12.375" style="73" customWidth="1"/>
    <col min="15383" max="15383" width="10" style="73" customWidth="1"/>
    <col min="15384" max="15384" width="2.25" style="73" customWidth="1"/>
    <col min="15385" max="15616" width="8.625" style="73"/>
    <col min="15617" max="15617" width="7.5" style="73" customWidth="1"/>
    <col min="15618" max="15618" width="19.375" style="73" customWidth="1"/>
    <col min="15619" max="15619" width="10.75" style="73" customWidth="1"/>
    <col min="15620" max="15621" width="11.75" style="73" customWidth="1"/>
    <col min="15622" max="15623" width="11.625" style="73" customWidth="1"/>
    <col min="15624" max="15624" width="8.75" style="73" customWidth="1"/>
    <col min="15625" max="15625" width="2.5" style="73" customWidth="1"/>
    <col min="15626" max="15626" width="7" style="73" customWidth="1"/>
    <col min="15627" max="15627" width="6" style="73" customWidth="1"/>
    <col min="15628" max="15628" width="4.875" style="73" customWidth="1"/>
    <col min="15629" max="15629" width="7.375" style="73" customWidth="1"/>
    <col min="15630" max="15630" width="1.25" style="73" customWidth="1"/>
    <col min="15631" max="15631" width="9.5" style="73" customWidth="1"/>
    <col min="15632" max="15632" width="1.25" style="73" customWidth="1"/>
    <col min="15633" max="15633" width="8.25" style="73" customWidth="1"/>
    <col min="15634" max="15634" width="4.875" style="73" customWidth="1"/>
    <col min="15635" max="15635" width="5" style="73" customWidth="1"/>
    <col min="15636" max="15636" width="6.25" style="73" customWidth="1"/>
    <col min="15637" max="15637" width="2.5" style="73" customWidth="1"/>
    <col min="15638" max="15638" width="12.375" style="73" customWidth="1"/>
    <col min="15639" max="15639" width="10" style="73" customWidth="1"/>
    <col min="15640" max="15640" width="2.25" style="73" customWidth="1"/>
    <col min="15641" max="15872" width="8.625" style="73"/>
    <col min="15873" max="15873" width="7.5" style="73" customWidth="1"/>
    <col min="15874" max="15874" width="19.375" style="73" customWidth="1"/>
    <col min="15875" max="15875" width="10.75" style="73" customWidth="1"/>
    <col min="15876" max="15877" width="11.75" style="73" customWidth="1"/>
    <col min="15878" max="15879" width="11.625" style="73" customWidth="1"/>
    <col min="15880" max="15880" width="8.75" style="73" customWidth="1"/>
    <col min="15881" max="15881" width="2.5" style="73" customWidth="1"/>
    <col min="15882" max="15882" width="7" style="73" customWidth="1"/>
    <col min="15883" max="15883" width="6" style="73" customWidth="1"/>
    <col min="15884" max="15884" width="4.875" style="73" customWidth="1"/>
    <col min="15885" max="15885" width="7.375" style="73" customWidth="1"/>
    <col min="15886" max="15886" width="1.25" style="73" customWidth="1"/>
    <col min="15887" max="15887" width="9.5" style="73" customWidth="1"/>
    <col min="15888" max="15888" width="1.25" style="73" customWidth="1"/>
    <col min="15889" max="15889" width="8.25" style="73" customWidth="1"/>
    <col min="15890" max="15890" width="4.875" style="73" customWidth="1"/>
    <col min="15891" max="15891" width="5" style="73" customWidth="1"/>
    <col min="15892" max="15892" width="6.25" style="73" customWidth="1"/>
    <col min="15893" max="15893" width="2.5" style="73" customWidth="1"/>
    <col min="15894" max="15894" width="12.375" style="73" customWidth="1"/>
    <col min="15895" max="15895" width="10" style="73" customWidth="1"/>
    <col min="15896" max="15896" width="2.25" style="73" customWidth="1"/>
    <col min="15897" max="16128" width="8.625" style="73"/>
    <col min="16129" max="16129" width="7.5" style="73" customWidth="1"/>
    <col min="16130" max="16130" width="19.375" style="73" customWidth="1"/>
    <col min="16131" max="16131" width="10.75" style="73" customWidth="1"/>
    <col min="16132" max="16133" width="11.75" style="73" customWidth="1"/>
    <col min="16134" max="16135" width="11.625" style="73" customWidth="1"/>
    <col min="16136" max="16136" width="8.75" style="73" customWidth="1"/>
    <col min="16137" max="16137" width="2.5" style="73" customWidth="1"/>
    <col min="16138" max="16138" width="7" style="73" customWidth="1"/>
    <col min="16139" max="16139" width="6" style="73" customWidth="1"/>
    <col min="16140" max="16140" width="4.875" style="73" customWidth="1"/>
    <col min="16141" max="16141" width="7.375" style="73" customWidth="1"/>
    <col min="16142" max="16142" width="1.25" style="73" customWidth="1"/>
    <col min="16143" max="16143" width="9.5" style="73" customWidth="1"/>
    <col min="16144" max="16144" width="1.25" style="73" customWidth="1"/>
    <col min="16145" max="16145" width="8.25" style="73" customWidth="1"/>
    <col min="16146" max="16146" width="4.875" style="73" customWidth="1"/>
    <col min="16147" max="16147" width="5" style="73" customWidth="1"/>
    <col min="16148" max="16148" width="6.25" style="73" customWidth="1"/>
    <col min="16149" max="16149" width="2.5" style="73" customWidth="1"/>
    <col min="16150" max="16150" width="12.375" style="73" customWidth="1"/>
    <col min="16151" max="16151" width="10" style="73" customWidth="1"/>
    <col min="16152" max="16152" width="2.25" style="73" customWidth="1"/>
    <col min="16153" max="16384" width="8.625" style="73"/>
  </cols>
  <sheetData>
    <row r="1" spans="1:24" ht="18" customHeight="1" thickBot="1">
      <c r="A1" s="73" t="s">
        <v>65</v>
      </c>
      <c r="V1" s="74" t="s">
        <v>66</v>
      </c>
    </row>
    <row r="2" spans="1:24" ht="18" customHeight="1">
      <c r="B2" s="75"/>
      <c r="C2" s="474" t="s">
        <v>67</v>
      </c>
      <c r="D2" s="475"/>
      <c r="E2" s="475"/>
      <c r="F2" s="475"/>
      <c r="G2" s="475"/>
      <c r="H2" s="475"/>
      <c r="I2" s="474" t="s">
        <v>68</v>
      </c>
      <c r="J2" s="475"/>
      <c r="K2" s="475"/>
      <c r="L2" s="475"/>
      <c r="M2" s="475"/>
      <c r="N2" s="475"/>
      <c r="O2" s="476"/>
      <c r="P2" s="76"/>
      <c r="Q2" s="77"/>
      <c r="R2" s="78"/>
      <c r="S2" s="492"/>
      <c r="T2" s="493"/>
      <c r="U2" s="493"/>
      <c r="V2" s="494"/>
      <c r="W2" s="466" t="s">
        <v>69</v>
      </c>
      <c r="X2" s="468"/>
    </row>
    <row r="3" spans="1:24" ht="18" customHeight="1">
      <c r="B3" s="79" t="s">
        <v>103</v>
      </c>
      <c r="C3" s="480" t="s">
        <v>104</v>
      </c>
      <c r="D3" s="480" t="s">
        <v>106</v>
      </c>
      <c r="E3" s="495" t="s">
        <v>260</v>
      </c>
      <c r="F3" s="495" t="s">
        <v>105</v>
      </c>
      <c r="G3" s="497" t="s">
        <v>265</v>
      </c>
      <c r="H3" s="498"/>
      <c r="I3" s="497" t="s">
        <v>261</v>
      </c>
      <c r="J3" s="498"/>
      <c r="K3" s="501"/>
      <c r="L3" s="482" t="s">
        <v>263</v>
      </c>
      <c r="M3" s="483"/>
      <c r="N3" s="482" t="s">
        <v>264</v>
      </c>
      <c r="O3" s="483"/>
      <c r="P3" s="469" t="s">
        <v>72</v>
      </c>
      <c r="Q3" s="496"/>
      <c r="R3" s="490"/>
      <c r="S3" s="482" t="s">
        <v>73</v>
      </c>
      <c r="T3" s="483"/>
      <c r="U3" s="482" t="s">
        <v>74</v>
      </c>
      <c r="V3" s="483"/>
      <c r="W3" s="80"/>
      <c r="X3" s="81"/>
    </row>
    <row r="4" spans="1:24" ht="18" customHeight="1">
      <c r="B4" s="82"/>
      <c r="C4" s="481"/>
      <c r="D4" s="481"/>
      <c r="E4" s="481"/>
      <c r="F4" s="481"/>
      <c r="G4" s="499"/>
      <c r="H4" s="500"/>
      <c r="I4" s="499" t="s">
        <v>262</v>
      </c>
      <c r="J4" s="500"/>
      <c r="K4" s="502"/>
      <c r="L4" s="472"/>
      <c r="M4" s="484"/>
      <c r="N4" s="472"/>
      <c r="O4" s="484"/>
      <c r="P4" s="472"/>
      <c r="Q4" s="489"/>
      <c r="R4" s="484"/>
      <c r="S4" s="472"/>
      <c r="T4" s="484"/>
      <c r="U4" s="472"/>
      <c r="V4" s="484"/>
      <c r="W4" s="472" t="s">
        <v>75</v>
      </c>
      <c r="X4" s="473"/>
    </row>
    <row r="5" spans="1:24" ht="18" customHeight="1">
      <c r="B5" s="83"/>
      <c r="C5" s="84"/>
      <c r="D5" s="84"/>
      <c r="E5" s="84"/>
      <c r="F5" s="84"/>
      <c r="G5" s="482"/>
      <c r="H5" s="483"/>
      <c r="I5" s="482"/>
      <c r="J5" s="488"/>
      <c r="K5" s="483"/>
      <c r="L5" s="85"/>
      <c r="M5" s="86"/>
      <c r="N5" s="85"/>
      <c r="O5" s="86"/>
      <c r="P5" s="85"/>
      <c r="Q5" s="87"/>
      <c r="R5" s="86"/>
      <c r="S5" s="85"/>
      <c r="T5" s="86"/>
      <c r="U5" s="85"/>
      <c r="V5" s="86"/>
      <c r="W5" s="85"/>
      <c r="X5" s="88"/>
    </row>
    <row r="6" spans="1:24" ht="6.75" customHeight="1">
      <c r="A6" s="73" t="s">
        <v>76</v>
      </c>
    </row>
    <row r="7" spans="1:24" ht="18" customHeight="1" thickBot="1">
      <c r="A7" s="73" t="s">
        <v>77</v>
      </c>
      <c r="V7" s="74" t="s">
        <v>66</v>
      </c>
    </row>
    <row r="8" spans="1:24" ht="18" customHeight="1">
      <c r="B8" s="75"/>
      <c r="C8" s="474" t="s">
        <v>67</v>
      </c>
      <c r="D8" s="475"/>
      <c r="E8" s="475"/>
      <c r="F8" s="475"/>
      <c r="G8" s="476"/>
      <c r="H8" s="474" t="s">
        <v>78</v>
      </c>
      <c r="I8" s="475"/>
      <c r="J8" s="475"/>
      <c r="K8" s="475"/>
      <c r="L8" s="476"/>
      <c r="M8" s="477" t="s">
        <v>79</v>
      </c>
      <c r="N8" s="478"/>
      <c r="O8" s="89"/>
      <c r="P8" s="90"/>
      <c r="Q8" s="91"/>
      <c r="R8" s="90"/>
      <c r="S8" s="90"/>
      <c r="T8" s="466" t="s">
        <v>80</v>
      </c>
      <c r="U8" s="479"/>
      <c r="V8" s="466" t="s">
        <v>69</v>
      </c>
      <c r="W8" s="467"/>
      <c r="X8" s="468"/>
    </row>
    <row r="9" spans="1:24" ht="18" customHeight="1">
      <c r="B9" s="79" t="s">
        <v>103</v>
      </c>
      <c r="C9" s="480" t="s">
        <v>104</v>
      </c>
      <c r="D9" s="480" t="s">
        <v>106</v>
      </c>
      <c r="E9" s="480" t="s">
        <v>105</v>
      </c>
      <c r="F9" s="480" t="s">
        <v>81</v>
      </c>
      <c r="G9" s="480" t="s">
        <v>70</v>
      </c>
      <c r="H9" s="480" t="s">
        <v>82</v>
      </c>
      <c r="I9" s="482" t="s">
        <v>83</v>
      </c>
      <c r="J9" s="483"/>
      <c r="K9" s="482" t="s">
        <v>71</v>
      </c>
      <c r="L9" s="483"/>
      <c r="M9" s="92"/>
      <c r="N9" s="93"/>
      <c r="O9" s="94" t="s">
        <v>84</v>
      </c>
      <c r="P9" s="95"/>
      <c r="Q9" s="96"/>
      <c r="R9" s="482" t="s">
        <v>85</v>
      </c>
      <c r="S9" s="488"/>
      <c r="T9" s="469" t="s">
        <v>86</v>
      </c>
      <c r="U9" s="490"/>
      <c r="V9" s="469"/>
      <c r="W9" s="470"/>
      <c r="X9" s="471"/>
    </row>
    <row r="10" spans="1:24" ht="18" customHeight="1">
      <c r="B10" s="97"/>
      <c r="C10" s="481"/>
      <c r="D10" s="481"/>
      <c r="E10" s="481"/>
      <c r="F10" s="481"/>
      <c r="G10" s="481"/>
      <c r="H10" s="481"/>
      <c r="I10" s="472"/>
      <c r="J10" s="484"/>
      <c r="K10" s="472"/>
      <c r="L10" s="484"/>
      <c r="M10" s="485" t="s">
        <v>87</v>
      </c>
      <c r="N10" s="491"/>
      <c r="O10" s="98" t="s">
        <v>88</v>
      </c>
      <c r="P10" s="99"/>
      <c r="Q10" s="100"/>
      <c r="R10" s="472"/>
      <c r="S10" s="489"/>
      <c r="T10" s="472" t="s">
        <v>89</v>
      </c>
      <c r="U10" s="484"/>
      <c r="V10" s="485" t="s">
        <v>87</v>
      </c>
      <c r="W10" s="486"/>
      <c r="X10" s="487"/>
    </row>
    <row r="11" spans="1:24" ht="18" customHeight="1">
      <c r="B11" s="83"/>
      <c r="C11" s="84"/>
      <c r="D11" s="84"/>
      <c r="E11" s="84"/>
      <c r="F11" s="84"/>
      <c r="G11" s="84"/>
      <c r="H11" s="84"/>
      <c r="K11" s="80"/>
      <c r="L11" s="101"/>
      <c r="O11" s="84"/>
      <c r="P11" s="87"/>
      <c r="Q11" s="86"/>
      <c r="T11" s="85"/>
      <c r="U11" s="86"/>
      <c r="V11" s="469"/>
      <c r="W11" s="470"/>
      <c r="X11" s="471"/>
    </row>
    <row r="12" spans="1:24" ht="3.75" customHeight="1"/>
    <row r="13" spans="1:24" ht="18" customHeight="1">
      <c r="A13" s="73" t="s">
        <v>90</v>
      </c>
      <c r="B13" s="73" t="s">
        <v>91</v>
      </c>
    </row>
    <row r="14" spans="1:24" ht="3.75" customHeight="1"/>
    <row r="15" spans="1:24" ht="18" customHeight="1">
      <c r="B15" s="73" t="s">
        <v>92</v>
      </c>
    </row>
    <row r="16" spans="1:24" ht="3.75" customHeight="1"/>
    <row r="17" spans="2:3" ht="18" customHeight="1">
      <c r="B17" s="73" t="s">
        <v>268</v>
      </c>
    </row>
    <row r="18" spans="2:3" ht="18" customHeight="1">
      <c r="B18" s="73" t="s">
        <v>315</v>
      </c>
    </row>
    <row r="19" spans="2:3" ht="3.75" customHeight="1"/>
    <row r="20" spans="2:3" ht="18" customHeight="1">
      <c r="B20" s="73" t="s">
        <v>321</v>
      </c>
    </row>
    <row r="21" spans="2:3" ht="3.75" customHeight="1"/>
    <row r="22" spans="2:3" ht="18" customHeight="1">
      <c r="B22" s="73" t="s">
        <v>331</v>
      </c>
    </row>
    <row r="23" spans="2:3" ht="18" customHeight="1">
      <c r="B23" s="73" t="s">
        <v>269</v>
      </c>
    </row>
    <row r="24" spans="2:3" ht="3.75" customHeight="1"/>
    <row r="25" spans="2:3" ht="18" customHeight="1">
      <c r="B25" s="73" t="s">
        <v>93</v>
      </c>
    </row>
    <row r="26" spans="2:3" ht="18" customHeight="1">
      <c r="B26" s="73" t="s">
        <v>94</v>
      </c>
      <c r="C26" s="73" t="s">
        <v>270</v>
      </c>
    </row>
    <row r="27" spans="2:3" ht="18" customHeight="1">
      <c r="B27" s="73" t="s">
        <v>95</v>
      </c>
      <c r="C27" s="73" t="s">
        <v>271</v>
      </c>
    </row>
    <row r="28" spans="2:3" ht="18" customHeight="1">
      <c r="C28" s="73" t="s">
        <v>272</v>
      </c>
    </row>
    <row r="29" spans="2:3" ht="18" customHeight="1">
      <c r="B29" s="73" t="s">
        <v>96</v>
      </c>
    </row>
    <row r="30" spans="2:3" ht="18" customHeight="1">
      <c r="B30" s="73" t="s">
        <v>273</v>
      </c>
    </row>
    <row r="31" spans="2:3" ht="18" customHeight="1">
      <c r="B31" s="73" t="s">
        <v>97</v>
      </c>
    </row>
    <row r="32" spans="2:3" ht="18" customHeight="1">
      <c r="B32" s="73" t="s">
        <v>274</v>
      </c>
    </row>
    <row r="33" spans="2:14" ht="9.75" customHeight="1"/>
    <row r="34" spans="2:14" s="102" customFormat="1" ht="18" customHeight="1">
      <c r="B34" s="73" t="s">
        <v>322</v>
      </c>
      <c r="D34" s="73"/>
      <c r="L34" s="73"/>
      <c r="M34" s="73"/>
      <c r="N34" s="73"/>
    </row>
    <row r="35" spans="2:14" s="102" customFormat="1" ht="18" customHeight="1">
      <c r="B35" s="73" t="s">
        <v>98</v>
      </c>
      <c r="D35" s="73"/>
      <c r="L35" s="73"/>
      <c r="M35" s="73"/>
      <c r="N35" s="73"/>
    </row>
    <row r="36" spans="2:14" s="102" customFormat="1" ht="3.75" customHeight="1">
      <c r="B36" s="73"/>
      <c r="C36" s="73"/>
      <c r="D36" s="73"/>
      <c r="L36" s="73"/>
      <c r="M36" s="73"/>
      <c r="N36" s="73"/>
    </row>
    <row r="37" spans="2:14" s="102" customFormat="1" ht="18" customHeight="1">
      <c r="B37" s="73" t="s">
        <v>323</v>
      </c>
      <c r="D37" s="73"/>
      <c r="L37" s="73"/>
      <c r="M37" s="73"/>
      <c r="N37" s="73"/>
    </row>
    <row r="38" spans="2:14" s="102" customFormat="1" ht="18" customHeight="1">
      <c r="B38" s="73" t="s">
        <v>324</v>
      </c>
      <c r="D38" s="73"/>
      <c r="L38" s="73"/>
      <c r="M38" s="73"/>
      <c r="N38" s="73"/>
    </row>
    <row r="39" spans="2:14" s="102" customFormat="1" ht="18" customHeight="1">
      <c r="B39" s="73" t="s">
        <v>336</v>
      </c>
      <c r="D39" s="73"/>
      <c r="L39" s="73"/>
      <c r="M39" s="73"/>
      <c r="N39" s="73"/>
    </row>
    <row r="40" spans="2:14" s="102" customFormat="1" ht="18" customHeight="1">
      <c r="B40" s="73" t="s">
        <v>325</v>
      </c>
      <c r="D40" s="73"/>
      <c r="L40" s="73"/>
      <c r="M40" s="73"/>
      <c r="N40" s="73"/>
    </row>
    <row r="41" spans="2:14" ht="18" customHeight="1">
      <c r="B41" s="73" t="s">
        <v>266</v>
      </c>
    </row>
    <row r="42" spans="2:14" ht="18" customHeight="1">
      <c r="B42" s="73" t="s">
        <v>252</v>
      </c>
    </row>
    <row r="43" spans="2:14" ht="18" customHeight="1">
      <c r="B43" s="73" t="s">
        <v>99</v>
      </c>
    </row>
    <row r="44" spans="2:14" ht="18" customHeight="1">
      <c r="B44" s="73" t="s">
        <v>275</v>
      </c>
    </row>
    <row r="45" spans="2:14" ht="18" customHeight="1">
      <c r="B45" s="73" t="s">
        <v>100</v>
      </c>
    </row>
    <row r="46" spans="2:14" ht="18" customHeight="1">
      <c r="B46" s="73" t="s">
        <v>267</v>
      </c>
    </row>
    <row r="47" spans="2:14" ht="3.75" customHeight="1"/>
    <row r="48" spans="2:14" ht="18" customHeight="1">
      <c r="B48" s="73" t="s">
        <v>114</v>
      </c>
    </row>
    <row r="49" spans="2:8" ht="3.75" customHeight="1">
      <c r="H49" s="73" t="s">
        <v>101</v>
      </c>
    </row>
    <row r="50" spans="2:8" ht="18" customHeight="1">
      <c r="B50" s="73" t="s">
        <v>276</v>
      </c>
    </row>
    <row r="51" spans="2:8" ht="3.75" customHeight="1"/>
    <row r="52" spans="2:8" ht="18" customHeight="1">
      <c r="B52" s="73" t="s">
        <v>326</v>
      </c>
    </row>
  </sheetData>
  <mergeCells count="40">
    <mergeCell ref="S2:V2"/>
    <mergeCell ref="W2:X2"/>
    <mergeCell ref="C3:C4"/>
    <mergeCell ref="D3:D4"/>
    <mergeCell ref="E3:E4"/>
    <mergeCell ref="N3:O4"/>
    <mergeCell ref="P3:R3"/>
    <mergeCell ref="S3:T4"/>
    <mergeCell ref="U3:V4"/>
    <mergeCell ref="P4:R4"/>
    <mergeCell ref="F3:F4"/>
    <mergeCell ref="C2:H2"/>
    <mergeCell ref="I2:O2"/>
    <mergeCell ref="G3:H4"/>
    <mergeCell ref="I3:K3"/>
    <mergeCell ref="I4:K4"/>
    <mergeCell ref="V11:X11"/>
    <mergeCell ref="H9:H10"/>
    <mergeCell ref="I9:J10"/>
    <mergeCell ref="K9:L10"/>
    <mergeCell ref="R9:S10"/>
    <mergeCell ref="T9:U9"/>
    <mergeCell ref="M10:N10"/>
    <mergeCell ref="T10:U10"/>
    <mergeCell ref="V8:X8"/>
    <mergeCell ref="V9:X9"/>
    <mergeCell ref="W4:X4"/>
    <mergeCell ref="C8:G8"/>
    <mergeCell ref="H8:L8"/>
    <mergeCell ref="M8:N8"/>
    <mergeCell ref="T8:U8"/>
    <mergeCell ref="C9:C10"/>
    <mergeCell ref="D9:D10"/>
    <mergeCell ref="E9:E10"/>
    <mergeCell ref="F9:F10"/>
    <mergeCell ref="G9:G10"/>
    <mergeCell ref="L3:M4"/>
    <mergeCell ref="V10:X10"/>
    <mergeCell ref="G5:H5"/>
    <mergeCell ref="I5:K5"/>
  </mergeCells>
  <phoneticPr fontId="4"/>
  <printOptions horizontalCentered="1"/>
  <pageMargins left="0.39370078740157483" right="0.39370078740157483" top="0.59055118110236227" bottom="0.59055118110236227" header="0" footer="0"/>
  <pageSetup paperSize="9" scale="67" firstPageNumber="6" orientation="landscape" r:id="rId1"/>
  <headerFooter alignWithMargins="0"/>
  <colBreaks count="1" manualBreakCount="1">
    <brk id="23" max="5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E3E7C-8A39-497F-BB84-E8EABFD7B08B}">
  <sheetPr>
    <pageSetUpPr fitToPage="1"/>
  </sheetPr>
  <dimension ref="A1:V58"/>
  <sheetViews>
    <sheetView view="pageBreakPreview" zoomScale="80" zoomScaleNormal="100" zoomScaleSheetLayoutView="80" workbookViewId="0"/>
  </sheetViews>
  <sheetFormatPr defaultColWidth="9" defaultRowHeight="12"/>
  <cols>
    <col min="1" max="1" width="1.25" style="2" customWidth="1"/>
    <col min="2" max="2" width="2.75" style="114" customWidth="1"/>
    <col min="3" max="3" width="2.875" style="114" customWidth="1"/>
    <col min="4" max="4" width="12" style="114" customWidth="1"/>
    <col min="5" max="5" width="6.375" style="115" bestFit="1" customWidth="1"/>
    <col min="6" max="6" width="11.375" style="2" customWidth="1"/>
    <col min="7" max="16" width="11.375" style="114" customWidth="1"/>
    <col min="17" max="17" width="11.375" style="2" customWidth="1"/>
    <col min="18" max="21" width="11.375" style="114" customWidth="1"/>
    <col min="22" max="22" width="11.375" style="2" customWidth="1"/>
    <col min="23" max="23" width="1.125" style="2" customWidth="1"/>
    <col min="24" max="16384" width="9" style="2"/>
  </cols>
  <sheetData>
    <row r="1" spans="1:22" ht="19.5">
      <c r="B1" s="1" t="s">
        <v>109</v>
      </c>
      <c r="V1" s="17" t="s">
        <v>107</v>
      </c>
    </row>
    <row r="2" spans="1:22" ht="16.5">
      <c r="S2" s="131" t="s">
        <v>58</v>
      </c>
      <c r="T2" s="444" t="s">
        <v>108</v>
      </c>
      <c r="U2" s="444"/>
      <c r="V2" s="444"/>
    </row>
    <row r="3" spans="1:22" ht="15.75">
      <c r="B3" s="508"/>
      <c r="C3" s="508"/>
      <c r="D3" s="508"/>
      <c r="E3" s="116"/>
    </row>
    <row r="4" spans="1:22">
      <c r="V4" s="3" t="s">
        <v>61</v>
      </c>
    </row>
    <row r="5" spans="1:22" ht="18.75" customHeight="1">
      <c r="B5" s="117"/>
      <c r="C5" s="118"/>
      <c r="D5" s="118"/>
      <c r="E5" s="119"/>
      <c r="F5" s="509" t="s">
        <v>15</v>
      </c>
      <c r="G5" s="514" t="s">
        <v>16</v>
      </c>
      <c r="H5" s="515"/>
      <c r="I5" s="515"/>
      <c r="J5" s="515"/>
      <c r="K5" s="515"/>
      <c r="L5" s="515"/>
      <c r="M5" s="515"/>
      <c r="N5" s="515"/>
      <c r="O5" s="515"/>
      <c r="P5" s="516"/>
      <c r="Q5" s="447" t="s">
        <v>29</v>
      </c>
      <c r="R5" s="512"/>
      <c r="S5" s="512"/>
      <c r="T5" s="512"/>
      <c r="U5" s="512"/>
      <c r="V5" s="450" t="s">
        <v>30</v>
      </c>
    </row>
    <row r="6" spans="1:22" ht="36">
      <c r="B6" s="120"/>
      <c r="C6" s="121"/>
      <c r="D6" s="121"/>
      <c r="E6" s="122"/>
      <c r="F6" s="510"/>
      <c r="G6" s="123" t="s">
        <v>20</v>
      </c>
      <c r="H6" s="123" t="s">
        <v>21</v>
      </c>
      <c r="I6" s="123" t="s">
        <v>22</v>
      </c>
      <c r="J6" s="123" t="s">
        <v>23</v>
      </c>
      <c r="K6" s="123" t="s">
        <v>25</v>
      </c>
      <c r="L6" s="123" t="s">
        <v>24</v>
      </c>
      <c r="M6" s="123" t="s">
        <v>13</v>
      </c>
      <c r="N6" s="123" t="s">
        <v>32</v>
      </c>
      <c r="O6" s="123" t="s">
        <v>33</v>
      </c>
      <c r="P6" s="373" t="s">
        <v>253</v>
      </c>
      <c r="Q6" s="511"/>
      <c r="R6" s="123" t="s">
        <v>14</v>
      </c>
      <c r="S6" s="123" t="s">
        <v>26</v>
      </c>
      <c r="T6" s="123" t="s">
        <v>27</v>
      </c>
      <c r="U6" s="123" t="s">
        <v>28</v>
      </c>
      <c r="V6" s="513"/>
    </row>
    <row r="7" spans="1:22" ht="24" customHeight="1">
      <c r="B7" s="503" t="s">
        <v>319</v>
      </c>
      <c r="C7" s="504"/>
      <c r="D7" s="504"/>
      <c r="E7" s="504"/>
      <c r="F7" s="124"/>
      <c r="G7" s="124"/>
      <c r="H7" s="124"/>
      <c r="I7" s="124"/>
      <c r="J7" s="124"/>
      <c r="K7" s="124"/>
      <c r="L7" s="124"/>
      <c r="M7" s="124"/>
      <c r="N7" s="124"/>
      <c r="O7" s="124"/>
      <c r="P7" s="124">
        <f>SUM(G7:O7)</f>
        <v>0</v>
      </c>
      <c r="Q7" s="109">
        <f>F7-P7</f>
        <v>0</v>
      </c>
      <c r="R7" s="124"/>
      <c r="S7" s="124"/>
      <c r="T7" s="124"/>
      <c r="U7" s="124"/>
      <c r="V7" s="110">
        <f>Q7-R7-S7-T7-U7</f>
        <v>0</v>
      </c>
    </row>
    <row r="8" spans="1:22" ht="24" customHeight="1">
      <c r="A8" s="114"/>
      <c r="B8" s="505" t="s">
        <v>318</v>
      </c>
      <c r="C8" s="506"/>
      <c r="D8" s="506"/>
      <c r="E8" s="506"/>
      <c r="F8" s="125"/>
      <c r="G8" s="125"/>
      <c r="H8" s="125"/>
      <c r="I8" s="125"/>
      <c r="J8" s="125"/>
      <c r="K8" s="125"/>
      <c r="L8" s="125"/>
      <c r="M8" s="125"/>
      <c r="N8" s="125"/>
      <c r="O8" s="125"/>
      <c r="P8" s="125">
        <f>SUM(G8:O8)</f>
        <v>0</v>
      </c>
      <c r="Q8" s="111">
        <f>F8-P8</f>
        <v>0</v>
      </c>
      <c r="R8" s="125"/>
      <c r="S8" s="125"/>
      <c r="T8" s="125"/>
      <c r="U8" s="125"/>
      <c r="V8" s="112">
        <f t="shared" ref="V8" si="0">Q8-R8-S8-T8-U8</f>
        <v>0</v>
      </c>
    </row>
    <row r="9" spans="1:22" ht="24" customHeight="1">
      <c r="A9" s="114"/>
      <c r="B9" s="507" t="s">
        <v>327</v>
      </c>
      <c r="C9" s="506"/>
      <c r="D9" s="506"/>
      <c r="E9" s="506"/>
      <c r="F9" s="125">
        <f>F8-F7</f>
        <v>0</v>
      </c>
      <c r="G9" s="125">
        <f>G8-G7</f>
        <v>0</v>
      </c>
      <c r="H9" s="125">
        <f t="shared" ref="H9:P9" si="1">H8-H7</f>
        <v>0</v>
      </c>
      <c r="I9" s="125">
        <f t="shared" si="1"/>
        <v>0</v>
      </c>
      <c r="J9" s="125">
        <f t="shared" si="1"/>
        <v>0</v>
      </c>
      <c r="K9" s="125">
        <f t="shared" si="1"/>
        <v>0</v>
      </c>
      <c r="L9" s="125">
        <f t="shared" si="1"/>
        <v>0</v>
      </c>
      <c r="M9" s="125">
        <f t="shared" si="1"/>
        <v>0</v>
      </c>
      <c r="N9" s="125">
        <f t="shared" si="1"/>
        <v>0</v>
      </c>
      <c r="O9" s="125">
        <f t="shared" si="1"/>
        <v>0</v>
      </c>
      <c r="P9" s="125">
        <f t="shared" si="1"/>
        <v>0</v>
      </c>
      <c r="Q9" s="111">
        <f>F9-P9</f>
        <v>0</v>
      </c>
      <c r="R9" s="125">
        <f t="shared" ref="R9:U9" si="2">R8-R7</f>
        <v>0</v>
      </c>
      <c r="S9" s="125">
        <f t="shared" si="2"/>
        <v>0</v>
      </c>
      <c r="T9" s="125">
        <f t="shared" si="2"/>
        <v>0</v>
      </c>
      <c r="U9" s="125">
        <f t="shared" si="2"/>
        <v>0</v>
      </c>
      <c r="V9" s="112">
        <f t="shared" ref="V9" si="3">Q9-R9-S9-T9-U9</f>
        <v>0</v>
      </c>
    </row>
    <row r="10" spans="1:22" s="103" customFormat="1" ht="14.25" customHeight="1">
      <c r="A10" s="114"/>
      <c r="B10" s="126"/>
      <c r="C10" s="114"/>
      <c r="D10" s="114"/>
      <c r="E10" s="115"/>
      <c r="F10" s="127"/>
      <c r="G10" s="127"/>
      <c r="H10" s="127"/>
      <c r="I10" s="127"/>
      <c r="J10" s="127"/>
      <c r="K10" s="127"/>
      <c r="L10" s="127"/>
      <c r="M10" s="127"/>
      <c r="N10" s="127"/>
      <c r="O10" s="127"/>
      <c r="P10" s="127"/>
      <c r="Q10" s="127"/>
      <c r="R10" s="127"/>
      <c r="S10" s="127"/>
      <c r="T10" s="127"/>
      <c r="U10" s="127"/>
      <c r="V10" s="127"/>
    </row>
    <row r="11" spans="1:22" s="103" customFormat="1" ht="14.25" customHeight="1">
      <c r="A11" s="114"/>
      <c r="B11" s="126"/>
      <c r="C11" s="114"/>
      <c r="D11" s="114"/>
      <c r="E11" s="115"/>
      <c r="F11" s="127"/>
      <c r="G11" s="127"/>
      <c r="H11" s="127"/>
      <c r="I11" s="127"/>
      <c r="J11" s="127"/>
      <c r="K11" s="127"/>
      <c r="L11" s="127"/>
      <c r="M11" s="127"/>
      <c r="N11" s="127"/>
      <c r="O11" s="127"/>
      <c r="P11" s="127"/>
      <c r="Q11" s="127"/>
      <c r="R11" s="127"/>
      <c r="S11" s="127"/>
      <c r="T11" s="127"/>
      <c r="U11" s="127"/>
      <c r="V11" s="127"/>
    </row>
    <row r="12" spans="1:22" s="103" customFormat="1" ht="14.25" customHeight="1">
      <c r="A12" s="114"/>
      <c r="B12" s="126"/>
      <c r="C12" s="128" t="s">
        <v>110</v>
      </c>
      <c r="D12" s="114"/>
      <c r="E12" s="115"/>
      <c r="F12" s="127"/>
      <c r="G12" s="127"/>
      <c r="H12" s="127"/>
      <c r="I12" s="127"/>
      <c r="J12" s="127"/>
      <c r="K12" s="127"/>
      <c r="L12" s="127"/>
      <c r="M12" s="127"/>
      <c r="N12" s="127"/>
      <c r="O12" s="127"/>
      <c r="P12" s="127"/>
      <c r="Q12" s="127"/>
      <c r="R12" s="127"/>
      <c r="S12" s="127"/>
      <c r="T12" s="127"/>
      <c r="U12" s="127"/>
      <c r="V12" s="127"/>
    </row>
    <row r="13" spans="1:22" s="103" customFormat="1" ht="14.25" customHeight="1">
      <c r="A13" s="114"/>
      <c r="B13" s="126"/>
      <c r="C13" s="114"/>
      <c r="D13" s="114"/>
      <c r="E13" s="115"/>
      <c r="F13" s="127"/>
      <c r="G13" s="127"/>
      <c r="H13" s="127"/>
      <c r="I13" s="127"/>
      <c r="J13" s="127"/>
      <c r="K13" s="127"/>
      <c r="L13" s="127"/>
      <c r="M13" s="127"/>
      <c r="N13" s="127"/>
      <c r="O13" s="127"/>
      <c r="P13" s="127"/>
      <c r="Q13" s="127"/>
      <c r="R13" s="127"/>
      <c r="S13" s="127"/>
      <c r="T13" s="127"/>
      <c r="U13" s="127"/>
      <c r="V13" s="127"/>
    </row>
    <row r="14" spans="1:22" s="103" customFormat="1" ht="14.25" customHeight="1">
      <c r="A14" s="114"/>
      <c r="B14" s="126"/>
      <c r="C14" s="114"/>
      <c r="D14" s="114"/>
      <c r="E14" s="115"/>
      <c r="F14" s="127"/>
      <c r="G14" s="127"/>
      <c r="H14" s="127"/>
      <c r="I14" s="127"/>
      <c r="J14" s="127"/>
      <c r="K14" s="127"/>
      <c r="L14" s="127"/>
      <c r="M14" s="127"/>
      <c r="N14" s="127"/>
      <c r="O14" s="127"/>
      <c r="P14" s="127"/>
      <c r="Q14" s="127"/>
      <c r="R14" s="127"/>
      <c r="S14" s="127"/>
      <c r="T14" s="127"/>
      <c r="U14" s="127"/>
      <c r="V14" s="127"/>
    </row>
    <row r="15" spans="1:22" s="103" customFormat="1" ht="14.25" customHeight="1">
      <c r="A15" s="114"/>
      <c r="B15" s="126"/>
      <c r="C15" s="114"/>
      <c r="D15" s="114"/>
      <c r="E15" s="115"/>
      <c r="F15" s="127"/>
      <c r="G15" s="127"/>
      <c r="H15" s="127"/>
      <c r="I15" s="127"/>
      <c r="J15" s="127"/>
      <c r="K15" s="127"/>
      <c r="L15" s="127"/>
      <c r="M15" s="127"/>
      <c r="N15" s="127"/>
      <c r="O15" s="127"/>
      <c r="P15" s="127"/>
      <c r="Q15" s="127"/>
      <c r="R15" s="127"/>
      <c r="S15" s="127"/>
      <c r="T15" s="127"/>
      <c r="U15" s="127"/>
      <c r="V15" s="127"/>
    </row>
    <row r="16" spans="1:22" s="103" customFormat="1" ht="14.25" customHeight="1">
      <c r="A16" s="114"/>
      <c r="B16" s="126"/>
      <c r="C16" s="114"/>
      <c r="D16" s="114"/>
      <c r="E16" s="115"/>
      <c r="F16" s="127"/>
      <c r="G16" s="127"/>
      <c r="H16" s="127"/>
      <c r="I16" s="127"/>
      <c r="J16" s="127"/>
      <c r="K16" s="127"/>
      <c r="L16" s="127"/>
      <c r="M16" s="127"/>
      <c r="N16" s="127"/>
      <c r="O16" s="127"/>
      <c r="P16" s="127"/>
      <c r="Q16" s="127"/>
      <c r="R16" s="127"/>
      <c r="S16" s="127"/>
      <c r="T16" s="127"/>
      <c r="U16" s="127"/>
      <c r="V16" s="127"/>
    </row>
    <row r="17" spans="1:22" s="103" customFormat="1" ht="14.25" customHeight="1">
      <c r="A17" s="114"/>
      <c r="B17" s="126"/>
      <c r="C17" s="114"/>
      <c r="D17" s="114"/>
      <c r="E17" s="115"/>
      <c r="F17" s="127"/>
      <c r="G17" s="127"/>
      <c r="H17" s="127"/>
      <c r="I17" s="127"/>
      <c r="J17" s="127"/>
      <c r="K17" s="127"/>
      <c r="L17" s="127"/>
      <c r="M17" s="127"/>
      <c r="N17" s="127"/>
      <c r="O17" s="127"/>
      <c r="P17" s="127"/>
      <c r="Q17" s="127"/>
      <c r="R17" s="127"/>
      <c r="S17" s="127"/>
      <c r="T17" s="127"/>
      <c r="U17" s="127"/>
      <c r="V17" s="127"/>
    </row>
    <row r="18" spans="1:22" s="103" customFormat="1" ht="14.25" customHeight="1">
      <c r="A18" s="114"/>
      <c r="B18" s="126"/>
      <c r="C18" s="114"/>
      <c r="D18" s="114"/>
      <c r="E18" s="115"/>
      <c r="F18" s="127"/>
      <c r="G18" s="127"/>
      <c r="H18" s="127"/>
      <c r="I18" s="127"/>
      <c r="J18" s="127"/>
      <c r="K18" s="127"/>
      <c r="L18" s="127"/>
      <c r="M18" s="127"/>
      <c r="N18" s="127"/>
      <c r="O18" s="127"/>
      <c r="P18" s="127"/>
      <c r="Q18" s="127"/>
      <c r="R18" s="127"/>
      <c r="S18" s="127"/>
      <c r="T18" s="127"/>
      <c r="U18" s="127"/>
      <c r="V18" s="127"/>
    </row>
    <row r="19" spans="1:22" s="103" customFormat="1" ht="14.25" customHeight="1">
      <c r="A19" s="114"/>
      <c r="B19" s="126"/>
      <c r="C19" s="114"/>
      <c r="D19" s="114"/>
      <c r="E19" s="115"/>
      <c r="F19" s="127"/>
      <c r="G19" s="127"/>
      <c r="H19" s="127"/>
      <c r="I19" s="127"/>
      <c r="J19" s="127"/>
      <c r="K19" s="127"/>
      <c r="L19" s="127"/>
      <c r="M19" s="127"/>
      <c r="N19" s="127"/>
      <c r="O19" s="127"/>
      <c r="P19" s="127"/>
      <c r="Q19" s="127"/>
      <c r="R19" s="127"/>
      <c r="S19" s="127"/>
      <c r="T19" s="127"/>
      <c r="U19" s="127"/>
      <c r="V19" s="127"/>
    </row>
    <row r="20" spans="1:22" s="103" customFormat="1" ht="14.25" customHeight="1">
      <c r="A20" s="114"/>
      <c r="B20" s="126"/>
      <c r="C20" s="114"/>
      <c r="D20" s="114"/>
      <c r="E20" s="115"/>
      <c r="F20" s="127"/>
      <c r="G20" s="127"/>
      <c r="H20" s="127"/>
      <c r="I20" s="127"/>
      <c r="J20" s="127"/>
      <c r="K20" s="127"/>
      <c r="L20" s="127"/>
      <c r="M20" s="127"/>
      <c r="N20" s="127"/>
      <c r="O20" s="127"/>
      <c r="P20" s="127"/>
      <c r="Q20" s="127"/>
      <c r="R20" s="127"/>
      <c r="S20" s="127"/>
      <c r="T20" s="127"/>
      <c r="U20" s="127"/>
      <c r="V20" s="127"/>
    </row>
    <row r="21" spans="1:22" s="103" customFormat="1" ht="14.25" customHeight="1">
      <c r="A21" s="114"/>
      <c r="B21" s="126"/>
      <c r="C21" s="114"/>
      <c r="D21" s="114"/>
      <c r="E21" s="115"/>
      <c r="F21" s="127"/>
      <c r="G21" s="127"/>
      <c r="H21" s="127"/>
      <c r="I21" s="127"/>
      <c r="J21" s="127"/>
      <c r="K21" s="127"/>
      <c r="L21" s="127"/>
      <c r="M21" s="127"/>
      <c r="N21" s="127"/>
      <c r="O21" s="127"/>
      <c r="P21" s="127"/>
      <c r="Q21" s="127"/>
      <c r="R21" s="127"/>
      <c r="S21" s="127"/>
      <c r="T21" s="127"/>
      <c r="U21" s="127"/>
      <c r="V21" s="127"/>
    </row>
    <row r="22" spans="1:22" s="103" customFormat="1" ht="14.25" customHeight="1">
      <c r="A22" s="114"/>
      <c r="B22" s="126"/>
      <c r="C22" s="114"/>
      <c r="D22" s="114"/>
      <c r="E22" s="115"/>
      <c r="F22" s="127"/>
      <c r="G22" s="127"/>
      <c r="H22" s="127"/>
      <c r="I22" s="127"/>
      <c r="J22" s="127"/>
      <c r="K22" s="127"/>
      <c r="L22" s="127"/>
      <c r="M22" s="127"/>
      <c r="N22" s="127"/>
      <c r="O22" s="127"/>
      <c r="P22" s="127"/>
      <c r="Q22" s="127"/>
      <c r="R22" s="127"/>
      <c r="S22" s="127"/>
      <c r="T22" s="127"/>
      <c r="U22" s="127"/>
      <c r="V22" s="127"/>
    </row>
    <row r="23" spans="1:22" s="103" customFormat="1" ht="14.25" customHeight="1">
      <c r="A23" s="114"/>
      <c r="B23" s="126"/>
      <c r="C23" s="114"/>
      <c r="D23" s="114"/>
      <c r="E23" s="115"/>
      <c r="F23" s="127"/>
      <c r="G23" s="127"/>
      <c r="H23" s="127"/>
      <c r="I23" s="127"/>
      <c r="J23" s="127"/>
      <c r="K23" s="127"/>
      <c r="L23" s="127"/>
      <c r="M23" s="127"/>
      <c r="N23" s="127"/>
      <c r="O23" s="127"/>
      <c r="P23" s="127"/>
      <c r="Q23" s="127"/>
      <c r="R23" s="127"/>
      <c r="S23" s="127"/>
      <c r="T23" s="127"/>
      <c r="U23" s="127"/>
      <c r="V23" s="127"/>
    </row>
    <row r="24" spans="1:22" s="103" customFormat="1" ht="14.25" customHeight="1">
      <c r="A24" s="114"/>
      <c r="B24" s="126"/>
      <c r="C24" s="114"/>
      <c r="D24" s="114"/>
      <c r="E24" s="115"/>
      <c r="F24" s="127"/>
      <c r="G24" s="127"/>
      <c r="H24" s="127"/>
      <c r="I24" s="127"/>
      <c r="J24" s="127"/>
      <c r="K24" s="127"/>
      <c r="L24" s="127"/>
      <c r="M24" s="127"/>
      <c r="N24" s="127"/>
      <c r="O24" s="127"/>
      <c r="P24" s="127"/>
      <c r="Q24" s="127"/>
      <c r="R24" s="127"/>
      <c r="S24" s="127"/>
      <c r="T24" s="127"/>
      <c r="U24" s="127"/>
      <c r="V24" s="127"/>
    </row>
    <row r="25" spans="1:22" s="103" customFormat="1" ht="14.25" customHeight="1">
      <c r="A25" s="114"/>
      <c r="B25" s="126"/>
      <c r="C25" s="114"/>
      <c r="D25" s="114"/>
      <c r="E25" s="115"/>
      <c r="F25" s="127"/>
      <c r="G25" s="127"/>
      <c r="H25" s="127"/>
      <c r="I25" s="127"/>
      <c r="J25" s="127"/>
      <c r="K25" s="127"/>
      <c r="L25" s="127"/>
      <c r="M25" s="127"/>
      <c r="N25" s="127"/>
      <c r="O25" s="127"/>
      <c r="P25" s="127"/>
      <c r="Q25" s="127"/>
      <c r="R25" s="127"/>
      <c r="S25" s="127"/>
      <c r="T25" s="127"/>
      <c r="U25" s="127"/>
      <c r="V25" s="127"/>
    </row>
    <row r="26" spans="1:22" s="103" customFormat="1" ht="14.25" customHeight="1">
      <c r="A26" s="114"/>
      <c r="B26" s="126"/>
      <c r="C26" s="114"/>
      <c r="D26" s="114"/>
      <c r="E26" s="115"/>
      <c r="F26" s="127"/>
      <c r="G26" s="127"/>
      <c r="H26" s="127"/>
      <c r="I26" s="127"/>
      <c r="J26" s="127"/>
      <c r="K26" s="127"/>
      <c r="L26" s="127"/>
      <c r="M26" s="127"/>
      <c r="N26" s="127"/>
      <c r="O26" s="127"/>
      <c r="P26" s="127"/>
      <c r="Q26" s="127"/>
      <c r="R26" s="127"/>
      <c r="S26" s="127"/>
      <c r="T26" s="127"/>
      <c r="U26" s="127"/>
      <c r="V26" s="127"/>
    </row>
    <row r="27" spans="1:22" s="103" customFormat="1" ht="14.25" customHeight="1">
      <c r="A27" s="114"/>
      <c r="B27" s="126"/>
      <c r="C27" s="114"/>
      <c r="D27" s="114"/>
      <c r="E27" s="115"/>
      <c r="F27" s="127"/>
      <c r="G27" s="127"/>
      <c r="H27" s="127"/>
      <c r="I27" s="127"/>
      <c r="J27" s="127"/>
      <c r="K27" s="127"/>
      <c r="L27" s="127"/>
      <c r="M27" s="127"/>
      <c r="N27" s="127"/>
      <c r="O27" s="127"/>
      <c r="P27" s="127"/>
      <c r="Q27" s="127"/>
      <c r="R27" s="127"/>
      <c r="S27" s="127"/>
      <c r="T27" s="127"/>
      <c r="U27" s="127"/>
      <c r="V27" s="127"/>
    </row>
    <row r="28" spans="1:22" s="103" customFormat="1" ht="14.25" customHeight="1">
      <c r="A28" s="114"/>
      <c r="B28" s="126"/>
      <c r="C28" s="114"/>
      <c r="D28" s="114"/>
      <c r="E28" s="115"/>
      <c r="F28" s="127"/>
      <c r="G28" s="127"/>
      <c r="H28" s="127"/>
      <c r="I28" s="127"/>
      <c r="J28" s="127"/>
      <c r="K28" s="127"/>
      <c r="L28" s="127"/>
      <c r="M28" s="127"/>
      <c r="N28" s="127"/>
      <c r="O28" s="127"/>
      <c r="P28" s="127"/>
      <c r="Q28" s="127"/>
      <c r="R28" s="127"/>
      <c r="S28" s="127"/>
      <c r="T28" s="127"/>
      <c r="U28" s="127"/>
      <c r="V28" s="127"/>
    </row>
    <row r="29" spans="1:22" s="103" customFormat="1" ht="14.25" customHeight="1">
      <c r="A29" s="114"/>
      <c r="B29" s="126"/>
      <c r="C29" s="114"/>
      <c r="D29" s="114"/>
      <c r="E29" s="115"/>
      <c r="F29" s="127"/>
      <c r="G29" s="127"/>
      <c r="H29" s="127"/>
      <c r="I29" s="127"/>
      <c r="J29" s="127"/>
      <c r="K29" s="127"/>
      <c r="L29" s="127"/>
      <c r="M29" s="127"/>
      <c r="N29" s="127"/>
      <c r="O29" s="127"/>
      <c r="P29" s="127"/>
      <c r="Q29" s="127"/>
      <c r="R29" s="127"/>
      <c r="S29" s="127"/>
      <c r="T29" s="127"/>
      <c r="U29" s="127"/>
      <c r="V29" s="127"/>
    </row>
    <row r="30" spans="1:22" s="103" customFormat="1" ht="14.25" customHeight="1">
      <c r="A30" s="114"/>
      <c r="B30" s="126"/>
      <c r="C30" s="114"/>
      <c r="D30" s="114"/>
      <c r="E30" s="115"/>
      <c r="F30" s="127"/>
      <c r="G30" s="127"/>
      <c r="H30" s="127"/>
      <c r="I30" s="127"/>
      <c r="J30" s="127"/>
      <c r="K30" s="127"/>
      <c r="L30" s="127"/>
      <c r="M30" s="127"/>
      <c r="N30" s="127"/>
      <c r="O30" s="127"/>
      <c r="P30" s="127"/>
      <c r="Q30" s="127"/>
      <c r="R30" s="127"/>
      <c r="S30" s="127"/>
      <c r="T30" s="127"/>
      <c r="U30" s="127"/>
      <c r="V30" s="127"/>
    </row>
    <row r="31" spans="1:22" s="103" customFormat="1" ht="14.25" customHeight="1">
      <c r="A31" s="114"/>
      <c r="B31" s="126"/>
      <c r="C31" s="114"/>
      <c r="D31" s="114"/>
      <c r="E31" s="115"/>
      <c r="F31" s="127"/>
      <c r="G31" s="127"/>
      <c r="H31" s="127"/>
      <c r="I31" s="127"/>
      <c r="J31" s="127"/>
      <c r="K31" s="127"/>
      <c r="L31" s="127"/>
      <c r="M31" s="127"/>
      <c r="N31" s="127"/>
      <c r="O31" s="127"/>
      <c r="P31" s="127"/>
      <c r="Q31" s="127"/>
      <c r="R31" s="127"/>
      <c r="S31" s="127"/>
      <c r="T31" s="127"/>
      <c r="U31" s="127"/>
      <c r="V31" s="127"/>
    </row>
    <row r="32" spans="1:22" s="103" customFormat="1" ht="14.25" customHeight="1">
      <c r="A32" s="114"/>
      <c r="B32" s="126"/>
      <c r="C32" s="114"/>
      <c r="D32" s="114"/>
      <c r="E32" s="115"/>
      <c r="F32" s="127"/>
      <c r="G32" s="127"/>
      <c r="H32" s="127"/>
      <c r="I32" s="127"/>
      <c r="J32" s="127"/>
      <c r="K32" s="127"/>
      <c r="L32" s="127"/>
      <c r="M32" s="127"/>
      <c r="N32" s="127"/>
      <c r="O32" s="127"/>
      <c r="P32" s="127"/>
      <c r="Q32" s="127"/>
      <c r="R32" s="127"/>
      <c r="S32" s="127"/>
      <c r="T32" s="127"/>
      <c r="U32" s="127"/>
      <c r="V32" s="127"/>
    </row>
    <row r="33" spans="1:22" s="103" customFormat="1" ht="14.25" customHeight="1">
      <c r="A33" s="114"/>
      <c r="B33" s="126"/>
      <c r="C33" s="114"/>
      <c r="D33" s="114"/>
      <c r="E33" s="115"/>
      <c r="F33" s="127"/>
      <c r="G33" s="127"/>
      <c r="H33" s="127"/>
      <c r="I33" s="127"/>
      <c r="J33" s="127"/>
      <c r="K33" s="127"/>
      <c r="L33" s="127"/>
      <c r="M33" s="127"/>
      <c r="N33" s="127"/>
      <c r="O33" s="127"/>
      <c r="P33" s="127"/>
      <c r="Q33" s="127"/>
      <c r="R33" s="127"/>
      <c r="S33" s="127"/>
      <c r="T33" s="127"/>
      <c r="U33" s="127"/>
      <c r="V33" s="127"/>
    </row>
    <row r="34" spans="1:22" s="103" customFormat="1" ht="14.25" customHeight="1">
      <c r="A34" s="114"/>
      <c r="B34" s="126"/>
      <c r="C34" s="114"/>
      <c r="D34" s="114"/>
      <c r="E34" s="115"/>
      <c r="F34" s="127"/>
      <c r="G34" s="127"/>
      <c r="H34" s="127"/>
      <c r="I34" s="127"/>
      <c r="J34" s="127"/>
      <c r="K34" s="127"/>
      <c r="L34" s="127"/>
      <c r="M34" s="127"/>
      <c r="N34" s="127"/>
      <c r="O34" s="127"/>
      <c r="P34" s="127"/>
      <c r="Q34" s="127"/>
      <c r="R34" s="127"/>
      <c r="S34" s="127"/>
      <c r="T34" s="127"/>
      <c r="U34" s="127"/>
      <c r="V34" s="127"/>
    </row>
    <row r="35" spans="1:22" s="103" customFormat="1" ht="14.25" customHeight="1">
      <c r="A35" s="114"/>
      <c r="B35" s="126"/>
      <c r="C35" s="114"/>
      <c r="D35" s="114"/>
      <c r="E35" s="115"/>
      <c r="F35" s="127"/>
      <c r="G35" s="127"/>
      <c r="H35" s="127"/>
      <c r="I35" s="127"/>
      <c r="J35" s="127"/>
      <c r="K35" s="127"/>
      <c r="L35" s="127"/>
      <c r="M35" s="127"/>
      <c r="N35" s="127"/>
      <c r="O35" s="127"/>
      <c r="P35" s="127"/>
      <c r="Q35" s="127"/>
      <c r="R35" s="127"/>
      <c r="S35" s="127"/>
      <c r="T35" s="127"/>
      <c r="U35" s="127"/>
      <c r="V35" s="127"/>
    </row>
    <row r="36" spans="1:22" s="103" customFormat="1" ht="14.25" customHeight="1">
      <c r="A36" s="114"/>
      <c r="B36" s="126"/>
      <c r="C36" s="114"/>
      <c r="D36" s="114"/>
      <c r="E36" s="115"/>
      <c r="F36" s="127"/>
      <c r="G36" s="127"/>
      <c r="H36" s="127"/>
      <c r="I36" s="127"/>
      <c r="J36" s="127"/>
      <c r="K36" s="127"/>
      <c r="L36" s="127"/>
      <c r="M36" s="127"/>
      <c r="N36" s="127"/>
      <c r="O36" s="127"/>
      <c r="P36" s="127"/>
      <c r="Q36" s="127"/>
      <c r="R36" s="127"/>
      <c r="S36" s="127"/>
      <c r="T36" s="127"/>
      <c r="U36" s="127"/>
      <c r="V36" s="127"/>
    </row>
    <row r="37" spans="1:22" s="103" customFormat="1" ht="14.25" customHeight="1">
      <c r="A37" s="114"/>
      <c r="B37" s="126"/>
      <c r="C37" s="114"/>
      <c r="D37" s="114"/>
      <c r="E37" s="115"/>
      <c r="F37" s="127"/>
      <c r="G37" s="127"/>
      <c r="H37" s="127"/>
      <c r="I37" s="127"/>
      <c r="J37" s="127"/>
      <c r="K37" s="127"/>
      <c r="L37" s="127"/>
      <c r="M37" s="127"/>
      <c r="N37" s="127"/>
      <c r="O37" s="127"/>
      <c r="P37" s="127"/>
      <c r="Q37" s="127"/>
      <c r="R37" s="127"/>
      <c r="S37" s="127"/>
      <c r="T37" s="127"/>
      <c r="U37" s="127"/>
      <c r="V37" s="127"/>
    </row>
    <row r="38" spans="1:22" s="103" customFormat="1" ht="14.25" customHeight="1">
      <c r="A38" s="114"/>
      <c r="B38" s="126"/>
      <c r="C38" s="114"/>
      <c r="D38" s="114"/>
      <c r="E38" s="115"/>
      <c r="F38" s="127"/>
      <c r="G38" s="127"/>
      <c r="H38" s="127"/>
      <c r="I38" s="127"/>
      <c r="J38" s="127"/>
      <c r="K38" s="127"/>
      <c r="L38" s="127"/>
      <c r="M38" s="127"/>
      <c r="N38" s="127"/>
      <c r="O38" s="127"/>
      <c r="P38" s="127"/>
      <c r="Q38" s="127"/>
      <c r="R38" s="127"/>
      <c r="S38" s="127"/>
      <c r="T38" s="127"/>
      <c r="U38" s="127"/>
      <c r="V38" s="127"/>
    </row>
    <row r="39" spans="1:22" s="103" customFormat="1" ht="14.25" customHeight="1">
      <c r="A39" s="114"/>
      <c r="B39" s="126"/>
      <c r="C39" s="114"/>
      <c r="D39" s="114"/>
      <c r="E39" s="115"/>
      <c r="F39" s="127"/>
      <c r="G39" s="127"/>
      <c r="H39" s="127"/>
      <c r="I39" s="127"/>
      <c r="J39" s="127"/>
      <c r="K39" s="127"/>
      <c r="L39" s="127"/>
      <c r="M39" s="127"/>
      <c r="N39" s="127"/>
      <c r="O39" s="127"/>
      <c r="P39" s="127"/>
      <c r="Q39" s="127"/>
      <c r="R39" s="127"/>
      <c r="S39" s="127"/>
      <c r="T39" s="127"/>
      <c r="U39" s="127"/>
      <c r="V39" s="127"/>
    </row>
    <row r="40" spans="1:22" s="103" customFormat="1" ht="14.25" customHeight="1">
      <c r="A40" s="114"/>
      <c r="B40" s="126"/>
      <c r="C40" s="114"/>
      <c r="D40" s="114"/>
      <c r="E40" s="115"/>
      <c r="F40" s="127"/>
      <c r="G40" s="127"/>
      <c r="H40" s="127"/>
      <c r="I40" s="127"/>
      <c r="J40" s="127"/>
      <c r="K40" s="127"/>
      <c r="L40" s="127"/>
      <c r="M40" s="127"/>
      <c r="N40" s="127"/>
      <c r="O40" s="127"/>
      <c r="P40" s="127"/>
      <c r="Q40" s="127"/>
      <c r="R40" s="127"/>
      <c r="S40" s="127"/>
      <c r="T40" s="127"/>
      <c r="U40" s="127"/>
      <c r="V40" s="127"/>
    </row>
    <row r="41" spans="1:22" ht="5.25" customHeight="1">
      <c r="A41" s="114"/>
    </row>
    <row r="42" spans="1:22">
      <c r="A42" s="114"/>
    </row>
    <row r="54" spans="3:13" ht="18.75" customHeight="1">
      <c r="C54" s="134" t="s">
        <v>102</v>
      </c>
      <c r="D54" s="135" t="s">
        <v>111</v>
      </c>
      <c r="E54" s="135"/>
      <c r="F54" s="136"/>
      <c r="G54" s="136"/>
      <c r="H54" s="136"/>
      <c r="I54" s="136"/>
      <c r="J54" s="136"/>
      <c r="K54" s="136"/>
      <c r="L54" s="136"/>
      <c r="M54" s="136"/>
    </row>
    <row r="55" spans="3:13" ht="18.75" customHeight="1">
      <c r="C55" s="134"/>
      <c r="D55" s="135" t="s">
        <v>247</v>
      </c>
      <c r="E55" s="135"/>
      <c r="F55" s="136"/>
      <c r="G55" s="136"/>
      <c r="H55" s="136"/>
      <c r="I55" s="136"/>
      <c r="J55" s="136"/>
      <c r="K55" s="136"/>
      <c r="L55" s="136"/>
      <c r="M55" s="136"/>
    </row>
    <row r="56" spans="3:13" ht="18.75" customHeight="1">
      <c r="C56" s="134"/>
      <c r="D56" s="135" t="s">
        <v>248</v>
      </c>
      <c r="E56" s="135"/>
      <c r="F56" s="136"/>
      <c r="G56" s="136"/>
      <c r="H56" s="136"/>
      <c r="I56" s="136"/>
      <c r="J56" s="136"/>
      <c r="K56" s="136"/>
      <c r="L56" s="136"/>
      <c r="M56" s="136"/>
    </row>
    <row r="57" spans="3:13" ht="18.75" customHeight="1">
      <c r="C57" s="136"/>
      <c r="D57" s="135" t="s">
        <v>112</v>
      </c>
      <c r="E57" s="135"/>
      <c r="F57" s="136"/>
      <c r="G57" s="136"/>
      <c r="H57" s="136"/>
      <c r="I57" s="136"/>
      <c r="J57" s="136"/>
      <c r="K57" s="136"/>
      <c r="L57" s="136"/>
      <c r="M57" s="136"/>
    </row>
    <row r="58" spans="3:13" ht="18.75" customHeight="1">
      <c r="C58" s="136"/>
      <c r="D58" s="135" t="s">
        <v>113</v>
      </c>
      <c r="E58" s="135"/>
      <c r="F58" s="136"/>
      <c r="G58" s="136"/>
      <c r="H58" s="136"/>
      <c r="I58" s="136"/>
      <c r="J58" s="136"/>
      <c r="K58" s="136"/>
      <c r="L58" s="136"/>
      <c r="M58" s="136"/>
    </row>
  </sheetData>
  <mergeCells count="10">
    <mergeCell ref="B7:E7"/>
    <mergeCell ref="B8:E8"/>
    <mergeCell ref="B9:E9"/>
    <mergeCell ref="T2:V2"/>
    <mergeCell ref="B3:D3"/>
    <mergeCell ref="F5:F6"/>
    <mergeCell ref="Q5:Q6"/>
    <mergeCell ref="R5:U5"/>
    <mergeCell ref="V5:V6"/>
    <mergeCell ref="G5:P5"/>
  </mergeCells>
  <phoneticPr fontId="4"/>
  <printOptions horizontalCentered="1"/>
  <pageMargins left="0" right="0" top="0.74803149606299213" bottom="0.35433070866141736" header="0.31496062992125984" footer="0.31496062992125984"/>
  <pageSetup paperSize="9" scale="5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1CA77-F300-4D15-84D8-7DD4DC84ED85}">
  <sheetPr>
    <pageSetUpPr fitToPage="1"/>
  </sheetPr>
  <dimension ref="A1:AF39"/>
  <sheetViews>
    <sheetView view="pageBreakPreview" zoomScale="85" zoomScaleNormal="100" zoomScaleSheetLayoutView="85" workbookViewId="0"/>
  </sheetViews>
  <sheetFormatPr defaultColWidth="9" defaultRowHeight="12"/>
  <cols>
    <col min="1" max="1" width="2.25" style="2" customWidth="1"/>
    <col min="2" max="2" width="2.75" style="114" customWidth="1"/>
    <col min="3" max="3" width="2.875" style="114" customWidth="1"/>
    <col min="4" max="4" width="14" style="114" customWidth="1"/>
    <col min="5" max="5" width="6.375" style="115" bestFit="1" customWidth="1"/>
    <col min="6" max="6" width="8" style="115" customWidth="1"/>
    <col min="7" max="7" width="9.125" style="2" customWidth="1"/>
    <col min="8" max="17" width="9.125" style="114" customWidth="1"/>
    <col min="18" max="18" width="9.125" style="2" customWidth="1"/>
    <col min="19" max="22" width="9.125" style="114" customWidth="1"/>
    <col min="23" max="23" width="9.125" style="2" customWidth="1"/>
    <col min="24" max="24" width="31.625" style="2" customWidth="1"/>
    <col min="25" max="25" width="1.125" style="2" customWidth="1"/>
    <col min="26" max="16384" width="9" style="2"/>
  </cols>
  <sheetData>
    <row r="1" spans="1:32" s="103" customFormat="1" ht="14.25" customHeight="1">
      <c r="A1" s="114"/>
      <c r="B1" s="126"/>
      <c r="C1" s="114"/>
      <c r="D1" s="114"/>
      <c r="E1" s="115"/>
      <c r="F1" s="115"/>
      <c r="G1" s="127"/>
      <c r="H1" s="127"/>
      <c r="I1" s="127"/>
      <c r="J1" s="127"/>
      <c r="K1" s="127"/>
      <c r="L1" s="127"/>
      <c r="M1" s="127"/>
      <c r="N1" s="127"/>
      <c r="O1" s="127"/>
      <c r="P1" s="127"/>
      <c r="Q1" s="127"/>
      <c r="R1" s="127"/>
      <c r="S1" s="127"/>
      <c r="T1" s="127"/>
      <c r="U1" s="127"/>
      <c r="V1" s="127"/>
      <c r="W1" s="127"/>
    </row>
    <row r="2" spans="1:32" s="103" customFormat="1" ht="14.25" customHeight="1">
      <c r="A2" s="114"/>
      <c r="B2" s="128" t="s">
        <v>110</v>
      </c>
      <c r="C2" s="114"/>
      <c r="D2" s="114"/>
      <c r="E2" s="115"/>
      <c r="F2" s="115"/>
      <c r="G2" s="127"/>
      <c r="H2" s="127"/>
      <c r="I2" s="127"/>
      <c r="J2" s="127"/>
      <c r="K2" s="127"/>
      <c r="L2" s="127"/>
      <c r="M2" s="127"/>
      <c r="N2" s="127"/>
      <c r="O2" s="127"/>
      <c r="P2" s="127"/>
      <c r="Q2" s="127"/>
      <c r="R2" s="127"/>
      <c r="S2" s="127"/>
      <c r="T2" s="127"/>
      <c r="U2" s="127"/>
      <c r="V2" s="127"/>
      <c r="W2" s="127"/>
    </row>
    <row r="3" spans="1:32" s="103" customFormat="1" ht="14.25" customHeight="1">
      <c r="A3" s="114"/>
      <c r="B3" s="126"/>
      <c r="C3" s="114"/>
      <c r="D3" s="114"/>
      <c r="E3" s="115"/>
      <c r="F3" s="115"/>
      <c r="G3" s="127"/>
      <c r="H3" s="127"/>
      <c r="I3" s="127"/>
      <c r="J3" s="127"/>
      <c r="K3" s="127"/>
      <c r="L3" s="127"/>
      <c r="M3" s="127"/>
      <c r="N3" s="127"/>
      <c r="O3" s="127"/>
      <c r="P3" s="127"/>
      <c r="Q3" s="127"/>
      <c r="R3" s="127"/>
      <c r="S3" s="127"/>
      <c r="T3" s="127"/>
      <c r="U3" s="127"/>
      <c r="V3" s="127"/>
      <c r="W3" s="127"/>
    </row>
    <row r="4" spans="1:32" ht="18.75" customHeight="1">
      <c r="B4" s="523" t="s">
        <v>258</v>
      </c>
      <c r="C4" s="524"/>
      <c r="D4" s="524"/>
      <c r="E4" s="525"/>
      <c r="F4" s="531" t="s">
        <v>115</v>
      </c>
      <c r="G4" s="529" t="s">
        <v>15</v>
      </c>
      <c r="H4" s="514" t="s">
        <v>16</v>
      </c>
      <c r="I4" s="515"/>
      <c r="J4" s="515"/>
      <c r="K4" s="515"/>
      <c r="L4" s="515"/>
      <c r="M4" s="515"/>
      <c r="N4" s="515"/>
      <c r="O4" s="515"/>
      <c r="P4" s="515"/>
      <c r="Q4" s="516"/>
      <c r="R4" s="447" t="s">
        <v>29</v>
      </c>
      <c r="S4" s="512"/>
      <c r="T4" s="512"/>
      <c r="U4" s="512"/>
      <c r="V4" s="512"/>
      <c r="W4" s="450" t="s">
        <v>30</v>
      </c>
      <c r="X4" s="536" t="s">
        <v>250</v>
      </c>
    </row>
    <row r="5" spans="1:32" ht="36">
      <c r="B5" s="526"/>
      <c r="C5" s="527"/>
      <c r="D5" s="527"/>
      <c r="E5" s="528"/>
      <c r="F5" s="532"/>
      <c r="G5" s="530"/>
      <c r="H5" s="123" t="s">
        <v>20</v>
      </c>
      <c r="I5" s="123" t="s">
        <v>21</v>
      </c>
      <c r="J5" s="123" t="s">
        <v>22</v>
      </c>
      <c r="K5" s="123" t="s">
        <v>23</v>
      </c>
      <c r="L5" s="123" t="s">
        <v>25</v>
      </c>
      <c r="M5" s="123" t="s">
        <v>24</v>
      </c>
      <c r="N5" s="123" t="s">
        <v>13</v>
      </c>
      <c r="O5" s="123" t="s">
        <v>32</v>
      </c>
      <c r="P5" s="123" t="s">
        <v>33</v>
      </c>
      <c r="Q5" s="373" t="s">
        <v>253</v>
      </c>
      <c r="R5" s="511"/>
      <c r="S5" s="123" t="s">
        <v>14</v>
      </c>
      <c r="T5" s="123" t="s">
        <v>26</v>
      </c>
      <c r="U5" s="123" t="s">
        <v>27</v>
      </c>
      <c r="V5" s="123" t="s">
        <v>28</v>
      </c>
      <c r="W5" s="513"/>
      <c r="X5" s="537"/>
    </row>
    <row r="6" spans="1:32" ht="14.25" customHeight="1">
      <c r="B6" s="517"/>
      <c r="C6" s="518"/>
      <c r="D6" s="518"/>
      <c r="E6" s="357" t="s">
        <v>319</v>
      </c>
      <c r="F6" s="362"/>
      <c r="G6" s="129"/>
      <c r="H6" s="129"/>
      <c r="I6" s="129"/>
      <c r="J6" s="129"/>
      <c r="K6" s="129"/>
      <c r="L6" s="129"/>
      <c r="M6" s="129"/>
      <c r="N6" s="129"/>
      <c r="O6" s="129"/>
      <c r="P6" s="129"/>
      <c r="Q6" s="129">
        <f>SUM(H6:P6)</f>
        <v>0</v>
      </c>
      <c r="R6" s="113">
        <f>G6-Q6</f>
        <v>0</v>
      </c>
      <c r="S6" s="129"/>
      <c r="T6" s="129"/>
      <c r="U6" s="129"/>
      <c r="V6" s="129"/>
      <c r="W6" s="132">
        <f t="shared" ref="W6:W38" si="0">R6-S6-T6-U6-V6</f>
        <v>0</v>
      </c>
      <c r="X6" s="533"/>
      <c r="AF6" s="376"/>
    </row>
    <row r="7" spans="1:32" ht="14.25" customHeight="1">
      <c r="B7" s="519"/>
      <c r="C7" s="520"/>
      <c r="D7" s="520"/>
      <c r="E7" s="54" t="s">
        <v>318</v>
      </c>
      <c r="F7" s="363">
        <f>F6</f>
        <v>0</v>
      </c>
      <c r="G7" s="130"/>
      <c r="H7" s="130"/>
      <c r="I7" s="130"/>
      <c r="J7" s="130"/>
      <c r="K7" s="130"/>
      <c r="L7" s="130"/>
      <c r="M7" s="130"/>
      <c r="N7" s="130"/>
      <c r="O7" s="130"/>
      <c r="P7" s="130"/>
      <c r="Q7" s="130">
        <f>SUM(H7:P7)</f>
        <v>0</v>
      </c>
      <c r="R7" s="30">
        <f>G7-Q7</f>
        <v>0</v>
      </c>
      <c r="S7" s="130"/>
      <c r="T7" s="130"/>
      <c r="U7" s="130"/>
      <c r="V7" s="130"/>
      <c r="W7" s="31">
        <f t="shared" si="0"/>
        <v>0</v>
      </c>
      <c r="X7" s="534"/>
      <c r="AF7" s="376"/>
    </row>
    <row r="8" spans="1:32" ht="14.25" customHeight="1">
      <c r="B8" s="521"/>
      <c r="C8" s="522"/>
      <c r="D8" s="522"/>
      <c r="E8" s="133" t="s">
        <v>320</v>
      </c>
      <c r="F8" s="364">
        <f>F6</f>
        <v>0</v>
      </c>
      <c r="G8" s="63">
        <f t="shared" ref="G8:Q8" si="1">G7-G6</f>
        <v>0</v>
      </c>
      <c r="H8" s="63">
        <f t="shared" si="1"/>
        <v>0</v>
      </c>
      <c r="I8" s="63">
        <f t="shared" si="1"/>
        <v>0</v>
      </c>
      <c r="J8" s="63">
        <f t="shared" si="1"/>
        <v>0</v>
      </c>
      <c r="K8" s="63">
        <f t="shared" si="1"/>
        <v>0</v>
      </c>
      <c r="L8" s="63">
        <f t="shared" si="1"/>
        <v>0</v>
      </c>
      <c r="M8" s="63">
        <f t="shared" si="1"/>
        <v>0</v>
      </c>
      <c r="N8" s="63">
        <f t="shared" si="1"/>
        <v>0</v>
      </c>
      <c r="O8" s="63">
        <f t="shared" si="1"/>
        <v>0</v>
      </c>
      <c r="P8" s="63">
        <f t="shared" si="1"/>
        <v>0</v>
      </c>
      <c r="Q8" s="63">
        <f t="shared" si="1"/>
        <v>0</v>
      </c>
      <c r="R8" s="32">
        <f>G8-Q8</f>
        <v>0</v>
      </c>
      <c r="S8" s="63">
        <f t="shared" ref="S8:V8" si="2">S7-S6</f>
        <v>0</v>
      </c>
      <c r="T8" s="63">
        <f t="shared" si="2"/>
        <v>0</v>
      </c>
      <c r="U8" s="63">
        <f t="shared" si="2"/>
        <v>0</v>
      </c>
      <c r="V8" s="63">
        <f t="shared" si="2"/>
        <v>0</v>
      </c>
      <c r="W8" s="33">
        <f t="shared" si="0"/>
        <v>0</v>
      </c>
      <c r="X8" s="535"/>
      <c r="AF8" s="376"/>
    </row>
    <row r="9" spans="1:32" ht="14.25" customHeight="1">
      <c r="B9" s="517"/>
      <c r="C9" s="518"/>
      <c r="D9" s="518"/>
      <c r="E9" s="357" t="s">
        <v>319</v>
      </c>
      <c r="F9" s="362"/>
      <c r="G9" s="129"/>
      <c r="H9" s="129"/>
      <c r="I9" s="129"/>
      <c r="J9" s="129"/>
      <c r="K9" s="129"/>
      <c r="L9" s="129"/>
      <c r="M9" s="129"/>
      <c r="N9" s="129"/>
      <c r="O9" s="129"/>
      <c r="P9" s="129"/>
      <c r="Q9" s="129">
        <f t="shared" ref="Q9:Q10" si="3">SUM(H9:P9)</f>
        <v>0</v>
      </c>
      <c r="R9" s="113">
        <f t="shared" ref="R9:R38" si="4">G9-Q9</f>
        <v>0</v>
      </c>
      <c r="S9" s="129"/>
      <c r="T9" s="129"/>
      <c r="U9" s="129"/>
      <c r="V9" s="129"/>
      <c r="W9" s="132">
        <f t="shared" si="0"/>
        <v>0</v>
      </c>
      <c r="X9" s="533"/>
      <c r="AF9" s="376"/>
    </row>
    <row r="10" spans="1:32" ht="14.25" customHeight="1">
      <c r="B10" s="519"/>
      <c r="C10" s="520"/>
      <c r="D10" s="520"/>
      <c r="E10" s="54" t="s">
        <v>318</v>
      </c>
      <c r="F10" s="363">
        <f>F9</f>
        <v>0</v>
      </c>
      <c r="G10" s="130"/>
      <c r="H10" s="130"/>
      <c r="I10" s="130"/>
      <c r="J10" s="130"/>
      <c r="K10" s="130"/>
      <c r="L10" s="130"/>
      <c r="M10" s="130"/>
      <c r="N10" s="130"/>
      <c r="O10" s="130"/>
      <c r="P10" s="130"/>
      <c r="Q10" s="130">
        <f t="shared" si="3"/>
        <v>0</v>
      </c>
      <c r="R10" s="30">
        <f t="shared" si="4"/>
        <v>0</v>
      </c>
      <c r="S10" s="130"/>
      <c r="T10" s="130"/>
      <c r="U10" s="130"/>
      <c r="V10" s="130"/>
      <c r="W10" s="31">
        <f t="shared" si="0"/>
        <v>0</v>
      </c>
      <c r="X10" s="534"/>
      <c r="AF10" s="376"/>
    </row>
    <row r="11" spans="1:32" ht="14.25" customHeight="1">
      <c r="B11" s="521"/>
      <c r="C11" s="522"/>
      <c r="D11" s="522"/>
      <c r="E11" s="133" t="s">
        <v>320</v>
      </c>
      <c r="F11" s="364">
        <f>F9</f>
        <v>0</v>
      </c>
      <c r="G11" s="63">
        <f t="shared" ref="G11:Q11" si="5">G10-G9</f>
        <v>0</v>
      </c>
      <c r="H11" s="63">
        <f t="shared" si="5"/>
        <v>0</v>
      </c>
      <c r="I11" s="63">
        <f t="shared" si="5"/>
        <v>0</v>
      </c>
      <c r="J11" s="63">
        <f t="shared" si="5"/>
        <v>0</v>
      </c>
      <c r="K11" s="63">
        <f t="shared" si="5"/>
        <v>0</v>
      </c>
      <c r="L11" s="63">
        <f t="shared" si="5"/>
        <v>0</v>
      </c>
      <c r="M11" s="63">
        <f t="shared" si="5"/>
        <v>0</v>
      </c>
      <c r="N11" s="63">
        <f t="shared" si="5"/>
        <v>0</v>
      </c>
      <c r="O11" s="63">
        <f t="shared" si="5"/>
        <v>0</v>
      </c>
      <c r="P11" s="63">
        <f t="shared" si="5"/>
        <v>0</v>
      </c>
      <c r="Q11" s="63">
        <f t="shared" si="5"/>
        <v>0</v>
      </c>
      <c r="R11" s="32">
        <f t="shared" si="4"/>
        <v>0</v>
      </c>
      <c r="S11" s="63">
        <f t="shared" ref="S11:V11" si="6">S10-S9</f>
        <v>0</v>
      </c>
      <c r="T11" s="63">
        <f t="shared" si="6"/>
        <v>0</v>
      </c>
      <c r="U11" s="63">
        <f t="shared" si="6"/>
        <v>0</v>
      </c>
      <c r="V11" s="63">
        <f t="shared" si="6"/>
        <v>0</v>
      </c>
      <c r="W11" s="33">
        <f t="shared" si="0"/>
        <v>0</v>
      </c>
      <c r="X11" s="535"/>
      <c r="AF11" s="376"/>
    </row>
    <row r="12" spans="1:32" ht="14.25" customHeight="1">
      <c r="B12" s="517"/>
      <c r="C12" s="518"/>
      <c r="D12" s="518"/>
      <c r="E12" s="357" t="s">
        <v>319</v>
      </c>
      <c r="F12" s="362"/>
      <c r="G12" s="129"/>
      <c r="H12" s="129"/>
      <c r="I12" s="129"/>
      <c r="J12" s="129"/>
      <c r="K12" s="129"/>
      <c r="L12" s="129"/>
      <c r="M12" s="129"/>
      <c r="N12" s="129"/>
      <c r="O12" s="129"/>
      <c r="P12" s="129"/>
      <c r="Q12" s="129">
        <f t="shared" ref="Q12:Q13" si="7">SUM(H12:P12)</f>
        <v>0</v>
      </c>
      <c r="R12" s="113">
        <f t="shared" si="4"/>
        <v>0</v>
      </c>
      <c r="S12" s="129"/>
      <c r="T12" s="129"/>
      <c r="U12" s="129"/>
      <c r="V12" s="129"/>
      <c r="W12" s="132">
        <f t="shared" si="0"/>
        <v>0</v>
      </c>
      <c r="X12" s="533"/>
      <c r="AF12" s="376"/>
    </row>
    <row r="13" spans="1:32" ht="14.25" customHeight="1">
      <c r="B13" s="519"/>
      <c r="C13" s="520"/>
      <c r="D13" s="520"/>
      <c r="E13" s="54" t="s">
        <v>318</v>
      </c>
      <c r="F13" s="363">
        <f>F12</f>
        <v>0</v>
      </c>
      <c r="G13" s="130"/>
      <c r="H13" s="130"/>
      <c r="I13" s="130"/>
      <c r="J13" s="130"/>
      <c r="K13" s="130"/>
      <c r="L13" s="130"/>
      <c r="M13" s="130"/>
      <c r="N13" s="130"/>
      <c r="O13" s="130"/>
      <c r="P13" s="130"/>
      <c r="Q13" s="130">
        <f t="shared" si="7"/>
        <v>0</v>
      </c>
      <c r="R13" s="30">
        <f t="shared" si="4"/>
        <v>0</v>
      </c>
      <c r="S13" s="130"/>
      <c r="T13" s="130"/>
      <c r="U13" s="130"/>
      <c r="V13" s="130"/>
      <c r="W13" s="31">
        <f t="shared" si="0"/>
        <v>0</v>
      </c>
      <c r="X13" s="534"/>
      <c r="AF13" s="376"/>
    </row>
    <row r="14" spans="1:32" ht="14.25" customHeight="1">
      <c r="B14" s="521"/>
      <c r="C14" s="522"/>
      <c r="D14" s="522"/>
      <c r="E14" s="133" t="s">
        <v>320</v>
      </c>
      <c r="F14" s="364">
        <f>F12</f>
        <v>0</v>
      </c>
      <c r="G14" s="63">
        <f t="shared" ref="G14:Q14" si="8">G13-G12</f>
        <v>0</v>
      </c>
      <c r="H14" s="63">
        <f t="shared" si="8"/>
        <v>0</v>
      </c>
      <c r="I14" s="63">
        <f t="shared" si="8"/>
        <v>0</v>
      </c>
      <c r="J14" s="63">
        <f t="shared" si="8"/>
        <v>0</v>
      </c>
      <c r="K14" s="63">
        <f t="shared" si="8"/>
        <v>0</v>
      </c>
      <c r="L14" s="63">
        <f t="shared" si="8"/>
        <v>0</v>
      </c>
      <c r="M14" s="63">
        <f t="shared" si="8"/>
        <v>0</v>
      </c>
      <c r="N14" s="63">
        <f t="shared" si="8"/>
        <v>0</v>
      </c>
      <c r="O14" s="63">
        <f t="shared" si="8"/>
        <v>0</v>
      </c>
      <c r="P14" s="63">
        <f t="shared" si="8"/>
        <v>0</v>
      </c>
      <c r="Q14" s="63">
        <f t="shared" si="8"/>
        <v>0</v>
      </c>
      <c r="R14" s="32">
        <f t="shared" si="4"/>
        <v>0</v>
      </c>
      <c r="S14" s="63">
        <f t="shared" ref="S14:V14" si="9">S13-S12</f>
        <v>0</v>
      </c>
      <c r="T14" s="63">
        <f t="shared" si="9"/>
        <v>0</v>
      </c>
      <c r="U14" s="63">
        <f t="shared" si="9"/>
        <v>0</v>
      </c>
      <c r="V14" s="63">
        <f t="shared" si="9"/>
        <v>0</v>
      </c>
      <c r="W14" s="33">
        <f t="shared" si="0"/>
        <v>0</v>
      </c>
      <c r="X14" s="535"/>
      <c r="AF14" s="376"/>
    </row>
    <row r="15" spans="1:32" ht="14.25" customHeight="1">
      <c r="B15" s="517"/>
      <c r="C15" s="518"/>
      <c r="D15" s="518"/>
      <c r="E15" s="357" t="s">
        <v>319</v>
      </c>
      <c r="F15" s="362"/>
      <c r="G15" s="129"/>
      <c r="H15" s="129"/>
      <c r="I15" s="129"/>
      <c r="J15" s="129"/>
      <c r="K15" s="129"/>
      <c r="L15" s="129"/>
      <c r="M15" s="129"/>
      <c r="N15" s="129"/>
      <c r="O15" s="129"/>
      <c r="P15" s="129"/>
      <c r="Q15" s="129">
        <f t="shared" ref="Q15:Q16" si="10">SUM(H15:P15)</f>
        <v>0</v>
      </c>
      <c r="R15" s="113">
        <f t="shared" si="4"/>
        <v>0</v>
      </c>
      <c r="S15" s="129"/>
      <c r="T15" s="129"/>
      <c r="U15" s="129"/>
      <c r="V15" s="129"/>
      <c r="W15" s="132">
        <f t="shared" si="0"/>
        <v>0</v>
      </c>
      <c r="X15" s="533"/>
      <c r="AF15" s="376"/>
    </row>
    <row r="16" spans="1:32" ht="14.25" customHeight="1">
      <c r="B16" s="519"/>
      <c r="C16" s="520"/>
      <c r="D16" s="520"/>
      <c r="E16" s="54" t="s">
        <v>318</v>
      </c>
      <c r="F16" s="363">
        <f>F15</f>
        <v>0</v>
      </c>
      <c r="G16" s="130"/>
      <c r="H16" s="130"/>
      <c r="I16" s="130"/>
      <c r="J16" s="130"/>
      <c r="K16" s="130"/>
      <c r="L16" s="130"/>
      <c r="M16" s="130"/>
      <c r="N16" s="130"/>
      <c r="O16" s="130"/>
      <c r="P16" s="130"/>
      <c r="Q16" s="130">
        <f t="shared" si="10"/>
        <v>0</v>
      </c>
      <c r="R16" s="30">
        <f t="shared" si="4"/>
        <v>0</v>
      </c>
      <c r="S16" s="130"/>
      <c r="T16" s="130"/>
      <c r="U16" s="130"/>
      <c r="V16" s="130"/>
      <c r="W16" s="31">
        <f t="shared" si="0"/>
        <v>0</v>
      </c>
      <c r="X16" s="534"/>
      <c r="AF16" s="376"/>
    </row>
    <row r="17" spans="2:32" ht="14.25" customHeight="1">
      <c r="B17" s="521"/>
      <c r="C17" s="522"/>
      <c r="D17" s="522"/>
      <c r="E17" s="133" t="s">
        <v>320</v>
      </c>
      <c r="F17" s="364">
        <f>F15</f>
        <v>0</v>
      </c>
      <c r="G17" s="63">
        <f t="shared" ref="G17:Q17" si="11">G16-G15</f>
        <v>0</v>
      </c>
      <c r="H17" s="63">
        <f t="shared" si="11"/>
        <v>0</v>
      </c>
      <c r="I17" s="63">
        <f t="shared" si="11"/>
        <v>0</v>
      </c>
      <c r="J17" s="63">
        <f t="shared" si="11"/>
        <v>0</v>
      </c>
      <c r="K17" s="63">
        <f t="shared" si="11"/>
        <v>0</v>
      </c>
      <c r="L17" s="63">
        <f t="shared" si="11"/>
        <v>0</v>
      </c>
      <c r="M17" s="63">
        <f t="shared" si="11"/>
        <v>0</v>
      </c>
      <c r="N17" s="63">
        <f t="shared" si="11"/>
        <v>0</v>
      </c>
      <c r="O17" s="63">
        <f t="shared" si="11"/>
        <v>0</v>
      </c>
      <c r="P17" s="63">
        <f t="shared" si="11"/>
        <v>0</v>
      </c>
      <c r="Q17" s="63">
        <f t="shared" si="11"/>
        <v>0</v>
      </c>
      <c r="R17" s="32">
        <f t="shared" si="4"/>
        <v>0</v>
      </c>
      <c r="S17" s="63">
        <f t="shared" ref="S17:V17" si="12">S16-S15</f>
        <v>0</v>
      </c>
      <c r="T17" s="63">
        <f t="shared" si="12"/>
        <v>0</v>
      </c>
      <c r="U17" s="63">
        <f t="shared" si="12"/>
        <v>0</v>
      </c>
      <c r="V17" s="63">
        <f t="shared" si="12"/>
        <v>0</v>
      </c>
      <c r="W17" s="33">
        <f t="shared" si="0"/>
        <v>0</v>
      </c>
      <c r="X17" s="535"/>
      <c r="AF17" s="376"/>
    </row>
    <row r="18" spans="2:32" ht="14.25" customHeight="1">
      <c r="B18" s="517"/>
      <c r="C18" s="518"/>
      <c r="D18" s="518"/>
      <c r="E18" s="357" t="s">
        <v>319</v>
      </c>
      <c r="F18" s="362"/>
      <c r="G18" s="129"/>
      <c r="H18" s="129"/>
      <c r="I18" s="129"/>
      <c r="J18" s="129"/>
      <c r="K18" s="129"/>
      <c r="L18" s="129"/>
      <c r="M18" s="129"/>
      <c r="N18" s="129"/>
      <c r="O18" s="129"/>
      <c r="P18" s="129"/>
      <c r="Q18" s="129">
        <f t="shared" ref="Q18:Q19" si="13">SUM(H18:P18)</f>
        <v>0</v>
      </c>
      <c r="R18" s="113">
        <f t="shared" si="4"/>
        <v>0</v>
      </c>
      <c r="S18" s="129"/>
      <c r="T18" s="129"/>
      <c r="U18" s="129"/>
      <c r="V18" s="129"/>
      <c r="W18" s="132">
        <f t="shared" si="0"/>
        <v>0</v>
      </c>
      <c r="X18" s="533"/>
      <c r="AF18" s="376"/>
    </row>
    <row r="19" spans="2:32" ht="14.25" customHeight="1">
      <c r="B19" s="519"/>
      <c r="C19" s="520"/>
      <c r="D19" s="520"/>
      <c r="E19" s="54" t="s">
        <v>318</v>
      </c>
      <c r="F19" s="363">
        <f>F18</f>
        <v>0</v>
      </c>
      <c r="G19" s="130"/>
      <c r="H19" s="130"/>
      <c r="I19" s="130"/>
      <c r="J19" s="130"/>
      <c r="K19" s="130"/>
      <c r="L19" s="130"/>
      <c r="M19" s="130"/>
      <c r="N19" s="130"/>
      <c r="O19" s="130"/>
      <c r="P19" s="130"/>
      <c r="Q19" s="130">
        <f t="shared" si="13"/>
        <v>0</v>
      </c>
      <c r="R19" s="30">
        <f t="shared" si="4"/>
        <v>0</v>
      </c>
      <c r="S19" s="130"/>
      <c r="T19" s="130"/>
      <c r="U19" s="130"/>
      <c r="V19" s="130"/>
      <c r="W19" s="31">
        <f t="shared" si="0"/>
        <v>0</v>
      </c>
      <c r="X19" s="534"/>
    </row>
    <row r="20" spans="2:32" ht="14.25" customHeight="1">
      <c r="B20" s="521"/>
      <c r="C20" s="522"/>
      <c r="D20" s="522"/>
      <c r="E20" s="133" t="s">
        <v>320</v>
      </c>
      <c r="F20" s="364">
        <f>F18</f>
        <v>0</v>
      </c>
      <c r="G20" s="63">
        <f t="shared" ref="G20:Q20" si="14">G19-G18</f>
        <v>0</v>
      </c>
      <c r="H20" s="63">
        <f t="shared" si="14"/>
        <v>0</v>
      </c>
      <c r="I20" s="63">
        <f t="shared" si="14"/>
        <v>0</v>
      </c>
      <c r="J20" s="63">
        <f t="shared" si="14"/>
        <v>0</v>
      </c>
      <c r="K20" s="63">
        <f t="shared" si="14"/>
        <v>0</v>
      </c>
      <c r="L20" s="63">
        <f t="shared" si="14"/>
        <v>0</v>
      </c>
      <c r="M20" s="63">
        <f t="shared" si="14"/>
        <v>0</v>
      </c>
      <c r="N20" s="63">
        <f t="shared" si="14"/>
        <v>0</v>
      </c>
      <c r="O20" s="63">
        <f t="shared" si="14"/>
        <v>0</v>
      </c>
      <c r="P20" s="63">
        <f t="shared" si="14"/>
        <v>0</v>
      </c>
      <c r="Q20" s="63">
        <f t="shared" si="14"/>
        <v>0</v>
      </c>
      <c r="R20" s="32">
        <f t="shared" si="4"/>
        <v>0</v>
      </c>
      <c r="S20" s="63">
        <f t="shared" ref="S20:V20" si="15">S19-S18</f>
        <v>0</v>
      </c>
      <c r="T20" s="63">
        <f t="shared" si="15"/>
        <v>0</v>
      </c>
      <c r="U20" s="63">
        <f t="shared" si="15"/>
        <v>0</v>
      </c>
      <c r="V20" s="63">
        <f t="shared" si="15"/>
        <v>0</v>
      </c>
      <c r="W20" s="33">
        <f t="shared" si="0"/>
        <v>0</v>
      </c>
      <c r="X20" s="535"/>
    </row>
    <row r="21" spans="2:32" ht="14.25" customHeight="1">
      <c r="B21" s="517"/>
      <c r="C21" s="518"/>
      <c r="D21" s="518"/>
      <c r="E21" s="357" t="s">
        <v>319</v>
      </c>
      <c r="F21" s="362"/>
      <c r="G21" s="129"/>
      <c r="H21" s="129"/>
      <c r="I21" s="129"/>
      <c r="J21" s="129"/>
      <c r="K21" s="129"/>
      <c r="L21" s="129"/>
      <c r="M21" s="129"/>
      <c r="N21" s="129"/>
      <c r="O21" s="129"/>
      <c r="P21" s="129"/>
      <c r="Q21" s="129">
        <f t="shared" ref="Q21:Q22" si="16">SUM(H21:P21)</f>
        <v>0</v>
      </c>
      <c r="R21" s="113">
        <f t="shared" si="4"/>
        <v>0</v>
      </c>
      <c r="S21" s="129"/>
      <c r="T21" s="129"/>
      <c r="U21" s="129"/>
      <c r="V21" s="129"/>
      <c r="W21" s="132">
        <f t="shared" si="0"/>
        <v>0</v>
      </c>
      <c r="X21" s="533"/>
    </row>
    <row r="22" spans="2:32" ht="14.25" customHeight="1">
      <c r="B22" s="519"/>
      <c r="C22" s="520"/>
      <c r="D22" s="520"/>
      <c r="E22" s="54" t="s">
        <v>318</v>
      </c>
      <c r="F22" s="363">
        <f>F21</f>
        <v>0</v>
      </c>
      <c r="G22" s="130"/>
      <c r="H22" s="130"/>
      <c r="I22" s="130"/>
      <c r="J22" s="130"/>
      <c r="K22" s="130"/>
      <c r="L22" s="130"/>
      <c r="M22" s="130"/>
      <c r="N22" s="130"/>
      <c r="O22" s="130"/>
      <c r="P22" s="130"/>
      <c r="Q22" s="130">
        <f t="shared" si="16"/>
        <v>0</v>
      </c>
      <c r="R22" s="30">
        <f t="shared" si="4"/>
        <v>0</v>
      </c>
      <c r="S22" s="130"/>
      <c r="T22" s="130"/>
      <c r="U22" s="130"/>
      <c r="V22" s="130"/>
      <c r="W22" s="31">
        <f t="shared" si="0"/>
        <v>0</v>
      </c>
      <c r="X22" s="534"/>
    </row>
    <row r="23" spans="2:32" ht="14.25" customHeight="1">
      <c r="B23" s="521"/>
      <c r="C23" s="522"/>
      <c r="D23" s="522"/>
      <c r="E23" s="133" t="s">
        <v>320</v>
      </c>
      <c r="F23" s="364">
        <f>F21</f>
        <v>0</v>
      </c>
      <c r="G23" s="63">
        <f t="shared" ref="G23:Q23" si="17">G22-G21</f>
        <v>0</v>
      </c>
      <c r="H23" s="63">
        <f t="shared" si="17"/>
        <v>0</v>
      </c>
      <c r="I23" s="63">
        <f t="shared" si="17"/>
        <v>0</v>
      </c>
      <c r="J23" s="63">
        <f t="shared" si="17"/>
        <v>0</v>
      </c>
      <c r="K23" s="63">
        <f t="shared" si="17"/>
        <v>0</v>
      </c>
      <c r="L23" s="63">
        <f t="shared" si="17"/>
        <v>0</v>
      </c>
      <c r="M23" s="63">
        <f t="shared" si="17"/>
        <v>0</v>
      </c>
      <c r="N23" s="63">
        <f t="shared" si="17"/>
        <v>0</v>
      </c>
      <c r="O23" s="63">
        <f t="shared" si="17"/>
        <v>0</v>
      </c>
      <c r="P23" s="63">
        <f t="shared" si="17"/>
        <v>0</v>
      </c>
      <c r="Q23" s="63">
        <f t="shared" si="17"/>
        <v>0</v>
      </c>
      <c r="R23" s="32">
        <f t="shared" si="4"/>
        <v>0</v>
      </c>
      <c r="S23" s="63">
        <f t="shared" ref="S23:V23" si="18">S22-S21</f>
        <v>0</v>
      </c>
      <c r="T23" s="63">
        <f t="shared" si="18"/>
        <v>0</v>
      </c>
      <c r="U23" s="63">
        <f t="shared" si="18"/>
        <v>0</v>
      </c>
      <c r="V23" s="63">
        <f t="shared" si="18"/>
        <v>0</v>
      </c>
      <c r="W23" s="33">
        <f t="shared" si="0"/>
        <v>0</v>
      </c>
      <c r="X23" s="535"/>
    </row>
    <row r="24" spans="2:32" ht="14.25" customHeight="1">
      <c r="B24" s="517"/>
      <c r="C24" s="518"/>
      <c r="D24" s="518"/>
      <c r="E24" s="357" t="s">
        <v>319</v>
      </c>
      <c r="F24" s="362"/>
      <c r="G24" s="129"/>
      <c r="H24" s="129"/>
      <c r="I24" s="129"/>
      <c r="J24" s="129"/>
      <c r="K24" s="129"/>
      <c r="L24" s="129"/>
      <c r="M24" s="129"/>
      <c r="N24" s="129"/>
      <c r="O24" s="129"/>
      <c r="P24" s="129"/>
      <c r="Q24" s="129">
        <f t="shared" ref="Q24:Q25" si="19">SUM(H24:P24)</f>
        <v>0</v>
      </c>
      <c r="R24" s="113">
        <f t="shared" si="4"/>
        <v>0</v>
      </c>
      <c r="S24" s="129"/>
      <c r="T24" s="129"/>
      <c r="U24" s="129"/>
      <c r="V24" s="129"/>
      <c r="W24" s="132">
        <f t="shared" si="0"/>
        <v>0</v>
      </c>
      <c r="X24" s="533"/>
    </row>
    <row r="25" spans="2:32" ht="14.25" customHeight="1">
      <c r="B25" s="519"/>
      <c r="C25" s="520"/>
      <c r="D25" s="520"/>
      <c r="E25" s="54" t="s">
        <v>318</v>
      </c>
      <c r="F25" s="363">
        <f>F24</f>
        <v>0</v>
      </c>
      <c r="G25" s="130"/>
      <c r="H25" s="130"/>
      <c r="I25" s="130"/>
      <c r="J25" s="130"/>
      <c r="K25" s="130"/>
      <c r="L25" s="130"/>
      <c r="M25" s="130"/>
      <c r="N25" s="130"/>
      <c r="O25" s="130"/>
      <c r="P25" s="130"/>
      <c r="Q25" s="130">
        <f t="shared" si="19"/>
        <v>0</v>
      </c>
      <c r="R25" s="30">
        <f>G25-Q25</f>
        <v>0</v>
      </c>
      <c r="S25" s="130"/>
      <c r="T25" s="130"/>
      <c r="U25" s="130"/>
      <c r="V25" s="130"/>
      <c r="W25" s="31">
        <f t="shared" si="0"/>
        <v>0</v>
      </c>
      <c r="X25" s="534"/>
    </row>
    <row r="26" spans="2:32" ht="14.25" customHeight="1">
      <c r="B26" s="521"/>
      <c r="C26" s="522"/>
      <c r="D26" s="522"/>
      <c r="E26" s="133" t="s">
        <v>320</v>
      </c>
      <c r="F26" s="364">
        <f>F24</f>
        <v>0</v>
      </c>
      <c r="G26" s="63">
        <f>G25-G24</f>
        <v>0</v>
      </c>
      <c r="H26" s="63">
        <f t="shared" ref="H26:Q26" si="20">H25-H24</f>
        <v>0</v>
      </c>
      <c r="I26" s="63">
        <f t="shared" si="20"/>
        <v>0</v>
      </c>
      <c r="J26" s="63">
        <f t="shared" si="20"/>
        <v>0</v>
      </c>
      <c r="K26" s="63">
        <f t="shared" si="20"/>
        <v>0</v>
      </c>
      <c r="L26" s="63">
        <f t="shared" si="20"/>
        <v>0</v>
      </c>
      <c r="M26" s="63">
        <f t="shared" si="20"/>
        <v>0</v>
      </c>
      <c r="N26" s="63">
        <f t="shared" si="20"/>
        <v>0</v>
      </c>
      <c r="O26" s="63">
        <f t="shared" si="20"/>
        <v>0</v>
      </c>
      <c r="P26" s="63">
        <f t="shared" si="20"/>
        <v>0</v>
      </c>
      <c r="Q26" s="63">
        <f t="shared" si="20"/>
        <v>0</v>
      </c>
      <c r="R26" s="32">
        <f t="shared" si="4"/>
        <v>0</v>
      </c>
      <c r="S26" s="63">
        <f t="shared" ref="S26:V26" si="21">S25-S24</f>
        <v>0</v>
      </c>
      <c r="T26" s="63">
        <f t="shared" si="21"/>
        <v>0</v>
      </c>
      <c r="U26" s="63">
        <f t="shared" si="21"/>
        <v>0</v>
      </c>
      <c r="V26" s="63">
        <f t="shared" si="21"/>
        <v>0</v>
      </c>
      <c r="W26" s="33">
        <f t="shared" si="0"/>
        <v>0</v>
      </c>
      <c r="X26" s="535"/>
    </row>
    <row r="27" spans="2:32" ht="14.25" customHeight="1">
      <c r="B27" s="517"/>
      <c r="C27" s="518"/>
      <c r="D27" s="518"/>
      <c r="E27" s="357" t="s">
        <v>319</v>
      </c>
      <c r="F27" s="362"/>
      <c r="G27" s="129"/>
      <c r="H27" s="129"/>
      <c r="I27" s="129"/>
      <c r="J27" s="129"/>
      <c r="K27" s="129"/>
      <c r="L27" s="129"/>
      <c r="M27" s="129"/>
      <c r="N27" s="129"/>
      <c r="O27" s="129"/>
      <c r="P27" s="129"/>
      <c r="Q27" s="129">
        <f t="shared" ref="Q27:Q28" si="22">SUM(H27:P27)</f>
        <v>0</v>
      </c>
      <c r="R27" s="113">
        <f t="shared" si="4"/>
        <v>0</v>
      </c>
      <c r="S27" s="129"/>
      <c r="T27" s="129"/>
      <c r="U27" s="129"/>
      <c r="V27" s="129"/>
      <c r="W27" s="132">
        <f t="shared" si="0"/>
        <v>0</v>
      </c>
      <c r="X27" s="533"/>
    </row>
    <row r="28" spans="2:32" ht="14.25" customHeight="1">
      <c r="B28" s="519"/>
      <c r="C28" s="520"/>
      <c r="D28" s="520"/>
      <c r="E28" s="54" t="s">
        <v>318</v>
      </c>
      <c r="F28" s="363">
        <f>F27</f>
        <v>0</v>
      </c>
      <c r="G28" s="130"/>
      <c r="H28" s="130"/>
      <c r="I28" s="130"/>
      <c r="J28" s="130"/>
      <c r="K28" s="130"/>
      <c r="L28" s="130"/>
      <c r="M28" s="130"/>
      <c r="N28" s="130"/>
      <c r="O28" s="130"/>
      <c r="P28" s="130"/>
      <c r="Q28" s="130">
        <f t="shared" si="22"/>
        <v>0</v>
      </c>
      <c r="R28" s="30">
        <f t="shared" si="4"/>
        <v>0</v>
      </c>
      <c r="S28" s="130"/>
      <c r="T28" s="130"/>
      <c r="U28" s="130"/>
      <c r="V28" s="130"/>
      <c r="W28" s="31">
        <f t="shared" si="0"/>
        <v>0</v>
      </c>
      <c r="X28" s="534"/>
    </row>
    <row r="29" spans="2:32" ht="14.25" customHeight="1">
      <c r="B29" s="521"/>
      <c r="C29" s="522"/>
      <c r="D29" s="522"/>
      <c r="E29" s="133" t="s">
        <v>320</v>
      </c>
      <c r="F29" s="364">
        <f>F27</f>
        <v>0</v>
      </c>
      <c r="G29" s="63">
        <f t="shared" ref="G29:Q29" si="23">G28-G27</f>
        <v>0</v>
      </c>
      <c r="H29" s="63">
        <f t="shared" si="23"/>
        <v>0</v>
      </c>
      <c r="I29" s="63">
        <f t="shared" si="23"/>
        <v>0</v>
      </c>
      <c r="J29" s="63">
        <f t="shared" si="23"/>
        <v>0</v>
      </c>
      <c r="K29" s="63">
        <f t="shared" si="23"/>
        <v>0</v>
      </c>
      <c r="L29" s="63">
        <f t="shared" si="23"/>
        <v>0</v>
      </c>
      <c r="M29" s="63">
        <f t="shared" si="23"/>
        <v>0</v>
      </c>
      <c r="N29" s="63">
        <f t="shared" si="23"/>
        <v>0</v>
      </c>
      <c r="O29" s="63">
        <f t="shared" si="23"/>
        <v>0</v>
      </c>
      <c r="P29" s="63">
        <f t="shared" si="23"/>
        <v>0</v>
      </c>
      <c r="Q29" s="63">
        <f t="shared" si="23"/>
        <v>0</v>
      </c>
      <c r="R29" s="32">
        <f t="shared" si="4"/>
        <v>0</v>
      </c>
      <c r="S29" s="63">
        <f t="shared" ref="S29:V29" si="24">S28-S27</f>
        <v>0</v>
      </c>
      <c r="T29" s="63">
        <f t="shared" si="24"/>
        <v>0</v>
      </c>
      <c r="U29" s="63">
        <f t="shared" si="24"/>
        <v>0</v>
      </c>
      <c r="V29" s="63">
        <f t="shared" si="24"/>
        <v>0</v>
      </c>
      <c r="W29" s="33">
        <f t="shared" si="0"/>
        <v>0</v>
      </c>
      <c r="X29" s="535"/>
    </row>
    <row r="30" spans="2:32" ht="14.25" customHeight="1">
      <c r="B30" s="517"/>
      <c r="C30" s="518"/>
      <c r="D30" s="518"/>
      <c r="E30" s="357" t="s">
        <v>319</v>
      </c>
      <c r="F30" s="362"/>
      <c r="G30" s="129"/>
      <c r="H30" s="129"/>
      <c r="I30" s="129"/>
      <c r="J30" s="129"/>
      <c r="K30" s="129"/>
      <c r="L30" s="129"/>
      <c r="M30" s="129"/>
      <c r="N30" s="129"/>
      <c r="O30" s="129"/>
      <c r="P30" s="129"/>
      <c r="Q30" s="129">
        <f t="shared" ref="Q30:Q31" si="25">SUM(H30:P30)</f>
        <v>0</v>
      </c>
      <c r="R30" s="113">
        <f t="shared" si="4"/>
        <v>0</v>
      </c>
      <c r="S30" s="129"/>
      <c r="T30" s="129"/>
      <c r="U30" s="129"/>
      <c r="V30" s="129"/>
      <c r="W30" s="132">
        <f t="shared" si="0"/>
        <v>0</v>
      </c>
      <c r="X30" s="533"/>
    </row>
    <row r="31" spans="2:32" ht="14.25" customHeight="1">
      <c r="B31" s="519"/>
      <c r="C31" s="520"/>
      <c r="D31" s="520"/>
      <c r="E31" s="54" t="s">
        <v>318</v>
      </c>
      <c r="F31" s="363">
        <f>F30</f>
        <v>0</v>
      </c>
      <c r="G31" s="130"/>
      <c r="H31" s="130"/>
      <c r="I31" s="130"/>
      <c r="J31" s="130"/>
      <c r="K31" s="130"/>
      <c r="L31" s="130"/>
      <c r="M31" s="130"/>
      <c r="N31" s="130"/>
      <c r="O31" s="130"/>
      <c r="P31" s="130"/>
      <c r="Q31" s="130">
        <f t="shared" si="25"/>
        <v>0</v>
      </c>
      <c r="R31" s="30">
        <f t="shared" si="4"/>
        <v>0</v>
      </c>
      <c r="S31" s="130"/>
      <c r="T31" s="130"/>
      <c r="U31" s="130"/>
      <c r="V31" s="130"/>
      <c r="W31" s="31">
        <f t="shared" si="0"/>
        <v>0</v>
      </c>
      <c r="X31" s="534"/>
    </row>
    <row r="32" spans="2:32" ht="14.25" customHeight="1">
      <c r="B32" s="521"/>
      <c r="C32" s="522"/>
      <c r="D32" s="522"/>
      <c r="E32" s="133" t="s">
        <v>320</v>
      </c>
      <c r="F32" s="364">
        <f>F30</f>
        <v>0</v>
      </c>
      <c r="G32" s="63">
        <f t="shared" ref="G32:Q32" si="26">G31-G30</f>
        <v>0</v>
      </c>
      <c r="H32" s="63">
        <f t="shared" si="26"/>
        <v>0</v>
      </c>
      <c r="I32" s="63">
        <f t="shared" si="26"/>
        <v>0</v>
      </c>
      <c r="J32" s="63">
        <f t="shared" si="26"/>
        <v>0</v>
      </c>
      <c r="K32" s="63">
        <f t="shared" si="26"/>
        <v>0</v>
      </c>
      <c r="L32" s="63">
        <f t="shared" si="26"/>
        <v>0</v>
      </c>
      <c r="M32" s="63">
        <f t="shared" si="26"/>
        <v>0</v>
      </c>
      <c r="N32" s="63">
        <f t="shared" si="26"/>
        <v>0</v>
      </c>
      <c r="O32" s="63">
        <f t="shared" si="26"/>
        <v>0</v>
      </c>
      <c r="P32" s="63">
        <f t="shared" si="26"/>
        <v>0</v>
      </c>
      <c r="Q32" s="63">
        <f t="shared" si="26"/>
        <v>0</v>
      </c>
      <c r="R32" s="32">
        <f t="shared" si="4"/>
        <v>0</v>
      </c>
      <c r="S32" s="63">
        <f t="shared" ref="S32:V32" si="27">S31-S30</f>
        <v>0</v>
      </c>
      <c r="T32" s="63">
        <f t="shared" si="27"/>
        <v>0</v>
      </c>
      <c r="U32" s="63">
        <f t="shared" si="27"/>
        <v>0</v>
      </c>
      <c r="V32" s="63">
        <f t="shared" si="27"/>
        <v>0</v>
      </c>
      <c r="W32" s="33">
        <f t="shared" si="0"/>
        <v>0</v>
      </c>
      <c r="X32" s="535"/>
    </row>
    <row r="33" spans="2:24" ht="14.25" customHeight="1">
      <c r="B33" s="517"/>
      <c r="C33" s="518"/>
      <c r="D33" s="518"/>
      <c r="E33" s="357" t="s">
        <v>319</v>
      </c>
      <c r="F33" s="362"/>
      <c r="G33" s="129"/>
      <c r="H33" s="129"/>
      <c r="I33" s="129"/>
      <c r="J33" s="129"/>
      <c r="K33" s="129"/>
      <c r="L33" s="129"/>
      <c r="M33" s="129"/>
      <c r="N33" s="129"/>
      <c r="O33" s="129"/>
      <c r="P33" s="129"/>
      <c r="Q33" s="129">
        <f t="shared" ref="Q33:Q34" si="28">SUM(H33:P33)</f>
        <v>0</v>
      </c>
      <c r="R33" s="113">
        <f t="shared" si="4"/>
        <v>0</v>
      </c>
      <c r="S33" s="129"/>
      <c r="T33" s="129"/>
      <c r="U33" s="129"/>
      <c r="V33" s="129"/>
      <c r="W33" s="132">
        <f t="shared" si="0"/>
        <v>0</v>
      </c>
      <c r="X33" s="533"/>
    </row>
    <row r="34" spans="2:24" ht="14.25" customHeight="1">
      <c r="B34" s="519"/>
      <c r="C34" s="520"/>
      <c r="D34" s="520"/>
      <c r="E34" s="54" t="s">
        <v>318</v>
      </c>
      <c r="F34" s="363">
        <f>F33</f>
        <v>0</v>
      </c>
      <c r="G34" s="130"/>
      <c r="H34" s="130"/>
      <c r="I34" s="130"/>
      <c r="J34" s="130"/>
      <c r="K34" s="130"/>
      <c r="L34" s="130"/>
      <c r="M34" s="130"/>
      <c r="N34" s="130"/>
      <c r="O34" s="130"/>
      <c r="P34" s="130"/>
      <c r="Q34" s="130">
        <f t="shared" si="28"/>
        <v>0</v>
      </c>
      <c r="R34" s="30">
        <f t="shared" si="4"/>
        <v>0</v>
      </c>
      <c r="S34" s="130"/>
      <c r="T34" s="130"/>
      <c r="U34" s="130"/>
      <c r="V34" s="130"/>
      <c r="W34" s="31">
        <f t="shared" si="0"/>
        <v>0</v>
      </c>
      <c r="X34" s="534"/>
    </row>
    <row r="35" spans="2:24" ht="14.25" customHeight="1">
      <c r="B35" s="521"/>
      <c r="C35" s="522"/>
      <c r="D35" s="522"/>
      <c r="E35" s="133" t="s">
        <v>320</v>
      </c>
      <c r="F35" s="364">
        <f>F33</f>
        <v>0</v>
      </c>
      <c r="G35" s="63">
        <f t="shared" ref="G35:Q35" si="29">G34-G33</f>
        <v>0</v>
      </c>
      <c r="H35" s="63">
        <f t="shared" si="29"/>
        <v>0</v>
      </c>
      <c r="I35" s="63">
        <f t="shared" si="29"/>
        <v>0</v>
      </c>
      <c r="J35" s="63">
        <f t="shared" si="29"/>
        <v>0</v>
      </c>
      <c r="K35" s="63">
        <f t="shared" si="29"/>
        <v>0</v>
      </c>
      <c r="L35" s="63">
        <f t="shared" si="29"/>
        <v>0</v>
      </c>
      <c r="M35" s="63">
        <f t="shared" si="29"/>
        <v>0</v>
      </c>
      <c r="N35" s="63">
        <f t="shared" si="29"/>
        <v>0</v>
      </c>
      <c r="O35" s="63">
        <f t="shared" si="29"/>
        <v>0</v>
      </c>
      <c r="P35" s="63">
        <f t="shared" si="29"/>
        <v>0</v>
      </c>
      <c r="Q35" s="63">
        <f t="shared" si="29"/>
        <v>0</v>
      </c>
      <c r="R35" s="32">
        <f t="shared" si="4"/>
        <v>0</v>
      </c>
      <c r="S35" s="63">
        <f t="shared" ref="S35:V35" si="30">S34-S33</f>
        <v>0</v>
      </c>
      <c r="T35" s="63">
        <f t="shared" si="30"/>
        <v>0</v>
      </c>
      <c r="U35" s="63">
        <f t="shared" si="30"/>
        <v>0</v>
      </c>
      <c r="V35" s="63">
        <f t="shared" si="30"/>
        <v>0</v>
      </c>
      <c r="W35" s="33">
        <f t="shared" si="0"/>
        <v>0</v>
      </c>
      <c r="X35" s="535"/>
    </row>
    <row r="36" spans="2:24" ht="14.25" customHeight="1">
      <c r="B36" s="517"/>
      <c r="C36" s="518"/>
      <c r="D36" s="518"/>
      <c r="E36" s="357" t="s">
        <v>319</v>
      </c>
      <c r="F36" s="362"/>
      <c r="G36" s="129"/>
      <c r="H36" s="129"/>
      <c r="I36" s="129"/>
      <c r="J36" s="129"/>
      <c r="K36" s="129"/>
      <c r="L36" s="129"/>
      <c r="M36" s="129"/>
      <c r="N36" s="129"/>
      <c r="O36" s="129"/>
      <c r="P36" s="129"/>
      <c r="Q36" s="129">
        <f t="shared" ref="Q36:Q37" si="31">SUM(H36:P36)</f>
        <v>0</v>
      </c>
      <c r="R36" s="113">
        <f t="shared" si="4"/>
        <v>0</v>
      </c>
      <c r="S36" s="129"/>
      <c r="T36" s="129"/>
      <c r="U36" s="129"/>
      <c r="V36" s="129"/>
      <c r="W36" s="132">
        <f t="shared" si="0"/>
        <v>0</v>
      </c>
      <c r="X36" s="533"/>
    </row>
    <row r="37" spans="2:24" ht="14.25" customHeight="1">
      <c r="B37" s="519"/>
      <c r="C37" s="520"/>
      <c r="D37" s="520"/>
      <c r="E37" s="54" t="s">
        <v>318</v>
      </c>
      <c r="F37" s="363">
        <f>F36</f>
        <v>0</v>
      </c>
      <c r="G37" s="130"/>
      <c r="H37" s="130"/>
      <c r="I37" s="130"/>
      <c r="J37" s="130"/>
      <c r="K37" s="130"/>
      <c r="L37" s="130"/>
      <c r="M37" s="130"/>
      <c r="N37" s="130"/>
      <c r="O37" s="130"/>
      <c r="P37" s="130"/>
      <c r="Q37" s="130">
        <f t="shared" si="31"/>
        <v>0</v>
      </c>
      <c r="R37" s="30">
        <f t="shared" si="4"/>
        <v>0</v>
      </c>
      <c r="S37" s="130"/>
      <c r="T37" s="130"/>
      <c r="U37" s="130"/>
      <c r="V37" s="130"/>
      <c r="W37" s="31">
        <f t="shared" si="0"/>
        <v>0</v>
      </c>
      <c r="X37" s="534"/>
    </row>
    <row r="38" spans="2:24" ht="14.25" customHeight="1">
      <c r="B38" s="521"/>
      <c r="C38" s="522"/>
      <c r="D38" s="522"/>
      <c r="E38" s="133" t="s">
        <v>320</v>
      </c>
      <c r="F38" s="364">
        <f>F36</f>
        <v>0</v>
      </c>
      <c r="G38" s="63">
        <f t="shared" ref="G38:Q38" si="32">G37-G36</f>
        <v>0</v>
      </c>
      <c r="H38" s="63">
        <f t="shared" si="32"/>
        <v>0</v>
      </c>
      <c r="I38" s="63">
        <f t="shared" si="32"/>
        <v>0</v>
      </c>
      <c r="J38" s="63">
        <f t="shared" si="32"/>
        <v>0</v>
      </c>
      <c r="K38" s="63">
        <f t="shared" si="32"/>
        <v>0</v>
      </c>
      <c r="L38" s="63">
        <f t="shared" si="32"/>
        <v>0</v>
      </c>
      <c r="M38" s="63">
        <f t="shared" si="32"/>
        <v>0</v>
      </c>
      <c r="N38" s="63">
        <f t="shared" si="32"/>
        <v>0</v>
      </c>
      <c r="O38" s="63">
        <f t="shared" si="32"/>
        <v>0</v>
      </c>
      <c r="P38" s="63">
        <f t="shared" si="32"/>
        <v>0</v>
      </c>
      <c r="Q38" s="63">
        <f t="shared" si="32"/>
        <v>0</v>
      </c>
      <c r="R38" s="32">
        <f t="shared" si="4"/>
        <v>0</v>
      </c>
      <c r="S38" s="63">
        <f t="shared" ref="S38" si="33">S37-S36</f>
        <v>0</v>
      </c>
      <c r="T38" s="63">
        <f t="shared" ref="T38" si="34">T37-T36</f>
        <v>0</v>
      </c>
      <c r="U38" s="63">
        <f t="shared" ref="U38" si="35">U37-U36</f>
        <v>0</v>
      </c>
      <c r="V38" s="63">
        <f t="shared" ref="V38" si="36">V37-V36</f>
        <v>0</v>
      </c>
      <c r="W38" s="33">
        <f t="shared" si="0"/>
        <v>0</v>
      </c>
      <c r="X38" s="535"/>
    </row>
    <row r="39" spans="2:24" ht="5.25" customHeight="1"/>
  </sheetData>
  <mergeCells count="30">
    <mergeCell ref="X27:X29"/>
    <mergeCell ref="X30:X32"/>
    <mergeCell ref="X33:X35"/>
    <mergeCell ref="X36:X38"/>
    <mergeCell ref="B30:D32"/>
    <mergeCell ref="B33:D35"/>
    <mergeCell ref="B36:D38"/>
    <mergeCell ref="B27:D29"/>
    <mergeCell ref="X4:X5"/>
    <mergeCell ref="X6:X8"/>
    <mergeCell ref="X9:X11"/>
    <mergeCell ref="X12:X14"/>
    <mergeCell ref="X15:X17"/>
    <mergeCell ref="X18:X20"/>
    <mergeCell ref="B15:D17"/>
    <mergeCell ref="B18:D20"/>
    <mergeCell ref="B21:D23"/>
    <mergeCell ref="B24:D26"/>
    <mergeCell ref="X21:X23"/>
    <mergeCell ref="X24:X26"/>
    <mergeCell ref="R4:R5"/>
    <mergeCell ref="S4:V4"/>
    <mergeCell ref="W4:W5"/>
    <mergeCell ref="B6:D8"/>
    <mergeCell ref="B9:D11"/>
    <mergeCell ref="B12:D14"/>
    <mergeCell ref="B4:E5"/>
    <mergeCell ref="G4:G5"/>
    <mergeCell ref="F4:F5"/>
    <mergeCell ref="H4:Q4"/>
  </mergeCells>
  <phoneticPr fontId="4"/>
  <dataValidations count="1">
    <dataValidation type="list" showInputMessage="1" showErrorMessage="1" sqref="F6 F9 F12 F15 F18 F21 F24 F27 F30 F33 F36" xr:uid="{E2C468BC-1B02-4F23-9441-A9C42D434D02}">
      <formula1>$AF$5:$AF$19</formula1>
    </dataValidation>
  </dataValidations>
  <pageMargins left="0.39370078740157483" right="0.39370078740157483" top="0.74803149606299213" bottom="0.35433070866141736"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71F3-03D0-4DEE-9615-DEE3022E27F3}">
  <sheetPr>
    <pageSetUpPr fitToPage="1"/>
  </sheetPr>
  <dimension ref="A1:V58"/>
  <sheetViews>
    <sheetView view="pageBreakPreview" zoomScale="90" zoomScaleNormal="100" zoomScaleSheetLayoutView="90" workbookViewId="0"/>
  </sheetViews>
  <sheetFormatPr defaultColWidth="9" defaultRowHeight="12"/>
  <cols>
    <col min="1" max="1" width="1.25" style="2" customWidth="1"/>
    <col min="2" max="2" width="2.75" style="114" customWidth="1"/>
    <col min="3" max="3" width="2.875" style="114" customWidth="1"/>
    <col min="4" max="4" width="12" style="114" customWidth="1"/>
    <col min="5" max="5" width="6.375" style="115" bestFit="1" customWidth="1"/>
    <col min="6" max="6" width="11.375" style="2" customWidth="1"/>
    <col min="7" max="16" width="11.375" style="114" customWidth="1"/>
    <col min="17" max="17" width="11.375" style="2" customWidth="1"/>
    <col min="18" max="21" width="11.375" style="114" customWidth="1"/>
    <col min="22" max="22" width="11.375" style="2" customWidth="1"/>
    <col min="23" max="23" width="1.125" style="2" customWidth="1"/>
    <col min="24" max="16384" width="9" style="2"/>
  </cols>
  <sheetData>
    <row r="1" spans="1:22" ht="20.25" thickBot="1">
      <c r="B1" s="1" t="s">
        <v>109</v>
      </c>
      <c r="V1" s="17" t="s">
        <v>107</v>
      </c>
    </row>
    <row r="2" spans="1:22" ht="18.75" customHeight="1">
      <c r="G2" s="538" t="s">
        <v>257</v>
      </c>
      <c r="H2" s="539"/>
      <c r="Q2" s="375"/>
      <c r="R2" s="375"/>
      <c r="S2" s="131" t="s">
        <v>58</v>
      </c>
      <c r="T2" s="444" t="s">
        <v>108</v>
      </c>
      <c r="U2" s="444"/>
      <c r="V2" s="444"/>
    </row>
    <row r="3" spans="1:22" ht="18.75" customHeight="1" thickBot="1">
      <c r="B3" s="508"/>
      <c r="C3" s="508"/>
      <c r="D3" s="508"/>
      <c r="E3" s="371"/>
      <c r="G3" s="540"/>
      <c r="H3" s="541"/>
      <c r="Q3" s="375"/>
      <c r="R3" s="375"/>
    </row>
    <row r="4" spans="1:22">
      <c r="V4" s="3" t="s">
        <v>61</v>
      </c>
    </row>
    <row r="5" spans="1:22" ht="18.75" customHeight="1">
      <c r="B5" s="117"/>
      <c r="C5" s="118"/>
      <c r="D5" s="118"/>
      <c r="E5" s="119"/>
      <c r="F5" s="542" t="s">
        <v>15</v>
      </c>
      <c r="G5" s="514" t="s">
        <v>16</v>
      </c>
      <c r="H5" s="515"/>
      <c r="I5" s="515"/>
      <c r="J5" s="515"/>
      <c r="K5" s="515"/>
      <c r="L5" s="515"/>
      <c r="M5" s="515"/>
      <c r="N5" s="515"/>
      <c r="O5" s="515"/>
      <c r="P5" s="516"/>
      <c r="Q5" s="447" t="s">
        <v>29</v>
      </c>
      <c r="R5" s="512"/>
      <c r="S5" s="512"/>
      <c r="T5" s="512"/>
      <c r="U5" s="512"/>
      <c r="V5" s="450" t="s">
        <v>30</v>
      </c>
    </row>
    <row r="6" spans="1:22" ht="36">
      <c r="B6" s="120"/>
      <c r="C6" s="121"/>
      <c r="D6" s="121"/>
      <c r="E6" s="122"/>
      <c r="F6" s="543"/>
      <c r="G6" s="123" t="s">
        <v>20</v>
      </c>
      <c r="H6" s="123" t="s">
        <v>21</v>
      </c>
      <c r="I6" s="123" t="s">
        <v>22</v>
      </c>
      <c r="J6" s="123" t="s">
        <v>23</v>
      </c>
      <c r="K6" s="123" t="s">
        <v>25</v>
      </c>
      <c r="L6" s="123" t="s">
        <v>24</v>
      </c>
      <c r="M6" s="123" t="s">
        <v>13</v>
      </c>
      <c r="N6" s="123" t="s">
        <v>32</v>
      </c>
      <c r="O6" s="123" t="s">
        <v>33</v>
      </c>
      <c r="P6" s="373" t="s">
        <v>253</v>
      </c>
      <c r="Q6" s="511"/>
      <c r="R6" s="123" t="s">
        <v>14</v>
      </c>
      <c r="S6" s="123" t="s">
        <v>26</v>
      </c>
      <c r="T6" s="123" t="s">
        <v>27</v>
      </c>
      <c r="U6" s="123" t="s">
        <v>28</v>
      </c>
      <c r="V6" s="513"/>
    </row>
    <row r="7" spans="1:22" ht="24" customHeight="1">
      <c r="B7" s="503" t="s">
        <v>319</v>
      </c>
      <c r="C7" s="504"/>
      <c r="D7" s="504"/>
      <c r="E7" s="504"/>
      <c r="F7" s="124"/>
      <c r="G7" s="124"/>
      <c r="H7" s="124"/>
      <c r="I7" s="124"/>
      <c r="J7" s="124"/>
      <c r="K7" s="124"/>
      <c r="L7" s="124"/>
      <c r="M7" s="124"/>
      <c r="N7" s="124"/>
      <c r="O7" s="124"/>
      <c r="P7" s="124">
        <f>SUM(G7:O7)</f>
        <v>0</v>
      </c>
      <c r="Q7" s="109">
        <f>F7-P7</f>
        <v>0</v>
      </c>
      <c r="R7" s="124"/>
      <c r="S7" s="124"/>
      <c r="T7" s="124"/>
      <c r="U7" s="124"/>
      <c r="V7" s="110">
        <f>Q7-R7-S7-T7-U7</f>
        <v>0</v>
      </c>
    </row>
    <row r="8" spans="1:22" ht="24" customHeight="1">
      <c r="A8" s="114"/>
      <c r="B8" s="505" t="s">
        <v>318</v>
      </c>
      <c r="C8" s="506"/>
      <c r="D8" s="506"/>
      <c r="E8" s="506"/>
      <c r="F8" s="125"/>
      <c r="G8" s="125"/>
      <c r="H8" s="125"/>
      <c r="I8" s="125"/>
      <c r="J8" s="125"/>
      <c r="K8" s="125"/>
      <c r="L8" s="125"/>
      <c r="M8" s="125"/>
      <c r="N8" s="125"/>
      <c r="O8" s="125"/>
      <c r="P8" s="125">
        <f>SUM(G8:O8)</f>
        <v>0</v>
      </c>
      <c r="Q8" s="111">
        <f>F8-P8</f>
        <v>0</v>
      </c>
      <c r="R8" s="125"/>
      <c r="S8" s="125"/>
      <c r="T8" s="125"/>
      <c r="U8" s="125"/>
      <c r="V8" s="112">
        <f t="shared" ref="V8:V9" si="0">Q8-R8-S8-T8-U8</f>
        <v>0</v>
      </c>
    </row>
    <row r="9" spans="1:22" ht="24" customHeight="1">
      <c r="A9" s="114"/>
      <c r="B9" s="507" t="s">
        <v>327</v>
      </c>
      <c r="C9" s="506"/>
      <c r="D9" s="506"/>
      <c r="E9" s="506"/>
      <c r="F9" s="125">
        <f>F8-F7</f>
        <v>0</v>
      </c>
      <c r="G9" s="125">
        <f>G8-G7</f>
        <v>0</v>
      </c>
      <c r="H9" s="125">
        <f t="shared" ref="H9:P9" si="1">H8-H7</f>
        <v>0</v>
      </c>
      <c r="I9" s="125">
        <f t="shared" si="1"/>
        <v>0</v>
      </c>
      <c r="J9" s="125">
        <f t="shared" si="1"/>
        <v>0</v>
      </c>
      <c r="K9" s="125">
        <f t="shared" si="1"/>
        <v>0</v>
      </c>
      <c r="L9" s="125">
        <f t="shared" si="1"/>
        <v>0</v>
      </c>
      <c r="M9" s="125">
        <f t="shared" si="1"/>
        <v>0</v>
      </c>
      <c r="N9" s="125">
        <f t="shared" si="1"/>
        <v>0</v>
      </c>
      <c r="O9" s="125">
        <f t="shared" si="1"/>
        <v>0</v>
      </c>
      <c r="P9" s="125">
        <f t="shared" si="1"/>
        <v>0</v>
      </c>
      <c r="Q9" s="111">
        <f>F9-P9</f>
        <v>0</v>
      </c>
      <c r="R9" s="125">
        <f t="shared" ref="R9:U9" si="2">R8-R7</f>
        <v>0</v>
      </c>
      <c r="S9" s="125">
        <f t="shared" si="2"/>
        <v>0</v>
      </c>
      <c r="T9" s="125">
        <f t="shared" si="2"/>
        <v>0</v>
      </c>
      <c r="U9" s="125">
        <f t="shared" si="2"/>
        <v>0</v>
      </c>
      <c r="V9" s="112">
        <f t="shared" si="0"/>
        <v>0</v>
      </c>
    </row>
    <row r="10" spans="1:22" s="103" customFormat="1" ht="14.25" customHeight="1">
      <c r="A10" s="114"/>
      <c r="B10" s="126"/>
      <c r="C10" s="114"/>
      <c r="D10" s="114"/>
      <c r="E10" s="115"/>
      <c r="F10" s="127"/>
      <c r="G10" s="127"/>
      <c r="H10" s="127"/>
      <c r="I10" s="127"/>
      <c r="J10" s="127"/>
      <c r="K10" s="127"/>
      <c r="L10" s="127"/>
      <c r="M10" s="127"/>
      <c r="N10" s="127"/>
      <c r="O10" s="127"/>
      <c r="P10" s="127"/>
      <c r="Q10" s="127"/>
      <c r="R10" s="127"/>
      <c r="S10" s="127"/>
      <c r="T10" s="127"/>
      <c r="U10" s="127"/>
      <c r="V10" s="127"/>
    </row>
    <row r="11" spans="1:22" s="103" customFormat="1" ht="14.25" customHeight="1">
      <c r="A11" s="114"/>
      <c r="B11" s="126"/>
      <c r="C11" s="114"/>
      <c r="D11" s="114"/>
      <c r="E11" s="115"/>
      <c r="F11" s="127"/>
      <c r="G11" s="127"/>
      <c r="H11" s="127"/>
      <c r="I11" s="127"/>
      <c r="J11" s="127"/>
      <c r="K11" s="127"/>
      <c r="L11" s="127"/>
      <c r="M11" s="127"/>
      <c r="N11" s="127"/>
      <c r="O11" s="127"/>
      <c r="P11" s="127"/>
      <c r="Q11" s="127"/>
      <c r="R11" s="127"/>
      <c r="S11" s="127"/>
      <c r="T11" s="127"/>
      <c r="U11" s="127"/>
      <c r="V11" s="127"/>
    </row>
    <row r="12" spans="1:22" s="103" customFormat="1" ht="14.25" customHeight="1">
      <c r="A12" s="114"/>
      <c r="B12" s="126"/>
      <c r="C12" s="128" t="s">
        <v>110</v>
      </c>
      <c r="D12" s="114"/>
      <c r="E12" s="115"/>
      <c r="F12" s="127"/>
      <c r="G12" s="127"/>
      <c r="H12" s="127"/>
      <c r="I12" s="127"/>
      <c r="J12" s="127"/>
      <c r="K12" s="127"/>
      <c r="L12" s="127"/>
      <c r="M12" s="127"/>
      <c r="N12" s="127"/>
      <c r="O12" s="127"/>
      <c r="P12" s="127"/>
      <c r="Q12" s="127"/>
      <c r="R12" s="127"/>
      <c r="S12" s="127"/>
      <c r="T12" s="127"/>
      <c r="U12" s="127"/>
      <c r="V12" s="127"/>
    </row>
    <row r="13" spans="1:22" s="103" customFormat="1" ht="14.25" customHeight="1">
      <c r="A13" s="114"/>
      <c r="B13" s="126"/>
      <c r="C13" s="114"/>
      <c r="D13" s="114"/>
      <c r="E13" s="115"/>
      <c r="F13" s="127"/>
      <c r="G13" s="127"/>
      <c r="H13" s="127"/>
      <c r="I13" s="127"/>
      <c r="J13" s="127"/>
      <c r="K13" s="127"/>
      <c r="L13" s="127"/>
      <c r="M13" s="127"/>
      <c r="N13" s="127"/>
      <c r="O13" s="127"/>
      <c r="P13" s="127"/>
      <c r="Q13" s="127"/>
      <c r="R13" s="127"/>
      <c r="S13" s="127"/>
      <c r="T13" s="127"/>
      <c r="U13" s="127"/>
      <c r="V13" s="127"/>
    </row>
    <row r="14" spans="1:22" s="103" customFormat="1" ht="14.25" customHeight="1">
      <c r="A14" s="114"/>
      <c r="B14" s="126"/>
      <c r="C14" s="114"/>
      <c r="D14" s="114"/>
      <c r="E14" s="115"/>
      <c r="F14" s="127"/>
      <c r="G14" s="127"/>
      <c r="H14" s="127"/>
      <c r="I14" s="127"/>
      <c r="J14" s="127"/>
      <c r="K14" s="127"/>
      <c r="L14" s="127"/>
      <c r="M14" s="127"/>
      <c r="N14" s="127"/>
      <c r="O14" s="127"/>
      <c r="P14" s="127"/>
      <c r="Q14" s="127"/>
      <c r="R14" s="127"/>
      <c r="S14" s="127"/>
      <c r="T14" s="127"/>
      <c r="U14" s="127"/>
      <c r="V14" s="127"/>
    </row>
    <row r="15" spans="1:22" s="103" customFormat="1" ht="14.25" customHeight="1">
      <c r="A15" s="114"/>
      <c r="B15" s="126"/>
      <c r="C15" s="114"/>
      <c r="D15" s="114"/>
      <c r="E15" s="115"/>
      <c r="F15" s="127"/>
      <c r="G15" s="127"/>
      <c r="H15" s="127"/>
      <c r="I15" s="127"/>
      <c r="J15" s="127"/>
      <c r="K15" s="127"/>
      <c r="L15" s="127"/>
      <c r="M15" s="127"/>
      <c r="N15" s="127"/>
      <c r="O15" s="127"/>
      <c r="P15" s="127"/>
      <c r="Q15" s="127"/>
      <c r="R15" s="127"/>
      <c r="S15" s="127"/>
      <c r="T15" s="127"/>
      <c r="U15" s="127"/>
      <c r="V15" s="127"/>
    </row>
    <row r="16" spans="1:22" s="103" customFormat="1" ht="14.25" customHeight="1">
      <c r="A16" s="114"/>
      <c r="B16" s="126"/>
      <c r="C16" s="114"/>
      <c r="D16" s="114"/>
      <c r="E16" s="115"/>
      <c r="F16" s="127"/>
      <c r="G16" s="127"/>
      <c r="H16" s="127"/>
      <c r="I16" s="127"/>
      <c r="J16" s="127"/>
      <c r="K16" s="127"/>
      <c r="L16" s="127"/>
      <c r="M16" s="127"/>
      <c r="N16" s="127"/>
      <c r="O16" s="127"/>
      <c r="P16" s="127"/>
      <c r="Q16" s="127"/>
      <c r="R16" s="127"/>
      <c r="S16" s="127"/>
      <c r="T16" s="127"/>
      <c r="U16" s="127"/>
      <c r="V16" s="127"/>
    </row>
    <row r="17" spans="1:22" s="103" customFormat="1" ht="14.25" customHeight="1">
      <c r="A17" s="114"/>
      <c r="B17" s="126"/>
      <c r="C17" s="114"/>
      <c r="D17" s="114"/>
      <c r="E17" s="115"/>
      <c r="F17" s="127"/>
      <c r="G17" s="127"/>
      <c r="H17" s="127"/>
      <c r="I17" s="127"/>
      <c r="J17" s="127"/>
      <c r="K17" s="127"/>
      <c r="L17" s="127"/>
      <c r="M17" s="127"/>
      <c r="N17" s="127"/>
      <c r="O17" s="127"/>
      <c r="P17" s="127"/>
      <c r="Q17" s="127"/>
      <c r="R17" s="127"/>
      <c r="S17" s="127"/>
      <c r="T17" s="127"/>
      <c r="U17" s="127"/>
      <c r="V17" s="127"/>
    </row>
    <row r="18" spans="1:22" s="103" customFormat="1" ht="14.25" customHeight="1">
      <c r="A18" s="114"/>
      <c r="B18" s="126"/>
      <c r="C18" s="114"/>
      <c r="D18" s="114"/>
      <c r="E18" s="115"/>
      <c r="F18" s="127"/>
      <c r="G18" s="127"/>
      <c r="H18" s="127"/>
      <c r="I18" s="127"/>
      <c r="J18" s="127"/>
      <c r="K18" s="127"/>
      <c r="L18" s="127"/>
      <c r="M18" s="127"/>
      <c r="N18" s="127"/>
      <c r="O18" s="127"/>
      <c r="P18" s="127"/>
      <c r="Q18" s="127"/>
      <c r="R18" s="127"/>
      <c r="S18" s="127"/>
      <c r="T18" s="127"/>
      <c r="U18" s="127"/>
      <c r="V18" s="127"/>
    </row>
    <row r="19" spans="1:22" s="103" customFormat="1" ht="14.25" customHeight="1">
      <c r="A19" s="114"/>
      <c r="B19" s="126"/>
      <c r="C19" s="114"/>
      <c r="D19" s="114"/>
      <c r="E19" s="115"/>
      <c r="F19" s="127"/>
      <c r="G19" s="127"/>
      <c r="H19" s="127"/>
      <c r="I19" s="127"/>
      <c r="J19" s="127"/>
      <c r="K19" s="127"/>
      <c r="L19" s="127"/>
      <c r="M19" s="127"/>
      <c r="N19" s="127"/>
      <c r="O19" s="127"/>
      <c r="P19" s="127"/>
      <c r="Q19" s="127"/>
      <c r="R19" s="127"/>
      <c r="S19" s="127"/>
      <c r="T19" s="127"/>
      <c r="U19" s="127"/>
      <c r="V19" s="127"/>
    </row>
    <row r="20" spans="1:22" s="103" customFormat="1" ht="14.25" customHeight="1">
      <c r="A20" s="114"/>
      <c r="B20" s="126"/>
      <c r="C20" s="114"/>
      <c r="D20" s="114"/>
      <c r="E20" s="115"/>
      <c r="F20" s="127"/>
      <c r="G20" s="127"/>
      <c r="H20" s="127"/>
      <c r="I20" s="127"/>
      <c r="J20" s="127"/>
      <c r="K20" s="127"/>
      <c r="L20" s="127"/>
      <c r="M20" s="127"/>
      <c r="N20" s="127"/>
      <c r="O20" s="127"/>
      <c r="P20" s="127"/>
      <c r="Q20" s="127"/>
      <c r="R20" s="127"/>
      <c r="S20" s="127"/>
      <c r="T20" s="127"/>
      <c r="U20" s="127"/>
      <c r="V20" s="127"/>
    </row>
    <row r="21" spans="1:22" s="103" customFormat="1" ht="14.25" customHeight="1">
      <c r="A21" s="114"/>
      <c r="B21" s="126"/>
      <c r="C21" s="114"/>
      <c r="D21" s="114"/>
      <c r="E21" s="115"/>
      <c r="F21" s="127"/>
      <c r="G21" s="127"/>
      <c r="H21" s="127"/>
      <c r="I21" s="127"/>
      <c r="J21" s="127"/>
      <c r="K21" s="127"/>
      <c r="L21" s="127"/>
      <c r="M21" s="127"/>
      <c r="N21" s="127"/>
      <c r="O21" s="127"/>
      <c r="P21" s="127"/>
      <c r="Q21" s="127"/>
      <c r="R21" s="127"/>
      <c r="S21" s="127"/>
      <c r="T21" s="127"/>
      <c r="U21" s="127"/>
      <c r="V21" s="127"/>
    </row>
    <row r="22" spans="1:22" s="103" customFormat="1" ht="14.25" customHeight="1">
      <c r="A22" s="114"/>
      <c r="B22" s="126"/>
      <c r="C22" s="114"/>
      <c r="D22" s="114"/>
      <c r="E22" s="115"/>
      <c r="F22" s="127"/>
      <c r="G22" s="127"/>
      <c r="H22" s="127"/>
      <c r="I22" s="127"/>
      <c r="J22" s="127"/>
      <c r="K22" s="127"/>
      <c r="L22" s="127"/>
      <c r="M22" s="127"/>
      <c r="N22" s="127"/>
      <c r="O22" s="127"/>
      <c r="P22" s="127"/>
      <c r="Q22" s="127"/>
      <c r="R22" s="127"/>
      <c r="S22" s="127"/>
      <c r="T22" s="127"/>
      <c r="U22" s="127"/>
      <c r="V22" s="127"/>
    </row>
    <row r="23" spans="1:22" s="103" customFormat="1" ht="14.25" customHeight="1">
      <c r="A23" s="114"/>
      <c r="B23" s="126"/>
      <c r="C23" s="114"/>
      <c r="D23" s="114"/>
      <c r="E23" s="115"/>
      <c r="F23" s="127"/>
      <c r="G23" s="127"/>
      <c r="H23" s="127"/>
      <c r="I23" s="127"/>
      <c r="J23" s="127"/>
      <c r="K23" s="127"/>
      <c r="L23" s="127"/>
      <c r="M23" s="127"/>
      <c r="N23" s="127"/>
      <c r="O23" s="127"/>
      <c r="P23" s="127"/>
      <c r="Q23" s="127"/>
      <c r="R23" s="127"/>
      <c r="S23" s="127"/>
      <c r="T23" s="127"/>
      <c r="U23" s="127"/>
      <c r="V23" s="127"/>
    </row>
    <row r="24" spans="1:22" s="103" customFormat="1" ht="14.25" customHeight="1">
      <c r="A24" s="114"/>
      <c r="B24" s="126"/>
      <c r="C24" s="114"/>
      <c r="D24" s="114"/>
      <c r="E24" s="115"/>
      <c r="F24" s="127"/>
      <c r="G24" s="127"/>
      <c r="H24" s="127"/>
      <c r="I24" s="127"/>
      <c r="J24" s="127"/>
      <c r="K24" s="127"/>
      <c r="L24" s="127"/>
      <c r="M24" s="127"/>
      <c r="N24" s="127"/>
      <c r="O24" s="127"/>
      <c r="P24" s="127"/>
      <c r="Q24" s="127"/>
      <c r="R24" s="127"/>
      <c r="S24" s="127"/>
      <c r="T24" s="127"/>
      <c r="U24" s="127"/>
      <c r="V24" s="127"/>
    </row>
    <row r="25" spans="1:22" s="103" customFormat="1" ht="14.25" customHeight="1">
      <c r="A25" s="114"/>
      <c r="B25" s="126"/>
      <c r="C25" s="114"/>
      <c r="D25" s="114"/>
      <c r="E25" s="115"/>
      <c r="F25" s="127"/>
      <c r="G25" s="127"/>
      <c r="H25" s="127"/>
      <c r="I25" s="127"/>
      <c r="J25" s="127"/>
      <c r="K25" s="127"/>
      <c r="L25" s="127"/>
      <c r="M25" s="127"/>
      <c r="N25" s="127"/>
      <c r="O25" s="127"/>
      <c r="P25" s="127"/>
      <c r="Q25" s="127"/>
      <c r="R25" s="127"/>
      <c r="S25" s="127"/>
      <c r="T25" s="127"/>
      <c r="U25" s="127"/>
      <c r="V25" s="127"/>
    </row>
    <row r="26" spans="1:22" s="103" customFormat="1" ht="14.25" customHeight="1">
      <c r="A26" s="114"/>
      <c r="B26" s="126"/>
      <c r="C26" s="114"/>
      <c r="D26" s="114"/>
      <c r="E26" s="115"/>
      <c r="F26" s="127"/>
      <c r="G26" s="127"/>
      <c r="H26" s="127"/>
      <c r="I26" s="127"/>
      <c r="J26" s="127"/>
      <c r="K26" s="127"/>
      <c r="L26" s="127"/>
      <c r="M26" s="127"/>
      <c r="N26" s="127"/>
      <c r="O26" s="127"/>
      <c r="P26" s="127"/>
      <c r="Q26" s="127"/>
      <c r="R26" s="127"/>
      <c r="S26" s="127"/>
      <c r="T26" s="127"/>
      <c r="U26" s="127"/>
      <c r="V26" s="127"/>
    </row>
    <row r="27" spans="1:22" s="103" customFormat="1" ht="14.25" customHeight="1">
      <c r="A27" s="114"/>
      <c r="B27" s="126"/>
      <c r="C27" s="114"/>
      <c r="D27" s="114"/>
      <c r="E27" s="115"/>
      <c r="F27" s="127"/>
      <c r="G27" s="127"/>
      <c r="H27" s="127"/>
      <c r="I27" s="127"/>
      <c r="J27" s="127"/>
      <c r="K27" s="127"/>
      <c r="L27" s="127"/>
      <c r="M27" s="127"/>
      <c r="N27" s="127"/>
      <c r="O27" s="127"/>
      <c r="P27" s="127"/>
      <c r="Q27" s="127"/>
      <c r="R27" s="127"/>
      <c r="S27" s="127"/>
      <c r="T27" s="127"/>
      <c r="U27" s="127"/>
      <c r="V27" s="127"/>
    </row>
    <row r="28" spans="1:22" s="103" customFormat="1" ht="14.25" customHeight="1">
      <c r="A28" s="114"/>
      <c r="B28" s="126"/>
      <c r="C28" s="114"/>
      <c r="D28" s="114"/>
      <c r="E28" s="115"/>
      <c r="F28" s="127"/>
      <c r="G28" s="127"/>
      <c r="H28" s="127"/>
      <c r="I28" s="127"/>
      <c r="J28" s="127"/>
      <c r="K28" s="127"/>
      <c r="L28" s="127"/>
      <c r="M28" s="127"/>
      <c r="N28" s="127"/>
      <c r="O28" s="127"/>
      <c r="P28" s="127"/>
      <c r="Q28" s="127"/>
      <c r="R28" s="127"/>
      <c r="S28" s="127"/>
      <c r="T28" s="127"/>
      <c r="U28" s="127"/>
      <c r="V28" s="127"/>
    </row>
    <row r="29" spans="1:22" s="103" customFormat="1" ht="14.25" customHeight="1">
      <c r="A29" s="114"/>
      <c r="B29" s="126"/>
      <c r="C29" s="114"/>
      <c r="D29" s="114"/>
      <c r="E29" s="115"/>
      <c r="F29" s="127"/>
      <c r="G29" s="127"/>
      <c r="H29" s="127"/>
      <c r="I29" s="127"/>
      <c r="J29" s="127"/>
      <c r="K29" s="127"/>
      <c r="L29" s="127"/>
      <c r="M29" s="127"/>
      <c r="N29" s="127"/>
      <c r="O29" s="127"/>
      <c r="P29" s="127"/>
      <c r="Q29" s="127"/>
      <c r="R29" s="127"/>
      <c r="S29" s="127"/>
      <c r="T29" s="127"/>
      <c r="U29" s="127"/>
      <c r="V29" s="127"/>
    </row>
    <row r="30" spans="1:22" s="103" customFormat="1" ht="14.25" customHeight="1">
      <c r="A30" s="114"/>
      <c r="B30" s="126"/>
      <c r="C30" s="114"/>
      <c r="D30" s="114"/>
      <c r="E30" s="115"/>
      <c r="F30" s="127"/>
      <c r="G30" s="127"/>
      <c r="H30" s="127"/>
      <c r="I30" s="127"/>
      <c r="J30" s="127"/>
      <c r="K30" s="127"/>
      <c r="L30" s="127"/>
      <c r="M30" s="127"/>
      <c r="N30" s="127"/>
      <c r="O30" s="127"/>
      <c r="P30" s="127"/>
      <c r="Q30" s="127"/>
      <c r="R30" s="127"/>
      <c r="S30" s="127"/>
      <c r="T30" s="127"/>
      <c r="U30" s="127"/>
      <c r="V30" s="127"/>
    </row>
    <row r="31" spans="1:22" s="103" customFormat="1" ht="14.25" customHeight="1">
      <c r="A31" s="114"/>
      <c r="B31" s="126"/>
      <c r="C31" s="114"/>
      <c r="D31" s="114"/>
      <c r="E31" s="115"/>
      <c r="F31" s="127"/>
      <c r="G31" s="127"/>
      <c r="H31" s="127"/>
      <c r="I31" s="127"/>
      <c r="J31" s="127"/>
      <c r="K31" s="127"/>
      <c r="L31" s="127"/>
      <c r="M31" s="127"/>
      <c r="N31" s="127"/>
      <c r="O31" s="127"/>
      <c r="P31" s="127"/>
      <c r="Q31" s="127"/>
      <c r="R31" s="127"/>
      <c r="S31" s="127"/>
      <c r="T31" s="127"/>
      <c r="U31" s="127"/>
      <c r="V31" s="127"/>
    </row>
    <row r="32" spans="1:22" s="103" customFormat="1" ht="14.25" customHeight="1">
      <c r="A32" s="114"/>
      <c r="B32" s="126"/>
      <c r="C32" s="114"/>
      <c r="D32" s="114"/>
      <c r="E32" s="115"/>
      <c r="F32" s="127"/>
      <c r="G32" s="127"/>
      <c r="H32" s="127"/>
      <c r="I32" s="127"/>
      <c r="J32" s="127"/>
      <c r="K32" s="127"/>
      <c r="L32" s="127"/>
      <c r="M32" s="127"/>
      <c r="N32" s="127"/>
      <c r="O32" s="127"/>
      <c r="P32" s="127"/>
      <c r="Q32" s="127"/>
      <c r="R32" s="127"/>
      <c r="S32" s="127"/>
      <c r="T32" s="127"/>
      <c r="U32" s="127"/>
      <c r="V32" s="127"/>
    </row>
    <row r="33" spans="1:22" s="103" customFormat="1" ht="14.25" customHeight="1">
      <c r="A33" s="114"/>
      <c r="B33" s="126"/>
      <c r="C33" s="114"/>
      <c r="D33" s="114"/>
      <c r="E33" s="115"/>
      <c r="F33" s="127"/>
      <c r="G33" s="127"/>
      <c r="H33" s="127"/>
      <c r="I33" s="127"/>
      <c r="J33" s="127"/>
      <c r="K33" s="127"/>
      <c r="L33" s="127"/>
      <c r="M33" s="127"/>
      <c r="N33" s="127"/>
      <c r="O33" s="127"/>
      <c r="P33" s="127"/>
      <c r="Q33" s="127"/>
      <c r="R33" s="127"/>
      <c r="S33" s="127"/>
      <c r="T33" s="127"/>
      <c r="U33" s="127"/>
      <c r="V33" s="127"/>
    </row>
    <row r="34" spans="1:22" s="103" customFormat="1" ht="14.25" customHeight="1">
      <c r="A34" s="114"/>
      <c r="B34" s="126"/>
      <c r="C34" s="114"/>
      <c r="D34" s="114"/>
      <c r="E34" s="115"/>
      <c r="F34" s="127"/>
      <c r="G34" s="127"/>
      <c r="H34" s="127"/>
      <c r="I34" s="127"/>
      <c r="J34" s="127"/>
      <c r="K34" s="127"/>
      <c r="L34" s="127"/>
      <c r="M34" s="127"/>
      <c r="N34" s="127"/>
      <c r="O34" s="127"/>
      <c r="P34" s="127"/>
      <c r="Q34" s="127"/>
      <c r="R34" s="127"/>
      <c r="S34" s="127"/>
      <c r="T34" s="127"/>
      <c r="U34" s="127"/>
      <c r="V34" s="127"/>
    </row>
    <row r="35" spans="1:22" s="103" customFormat="1" ht="14.25" customHeight="1">
      <c r="A35" s="114"/>
      <c r="B35" s="126"/>
      <c r="C35" s="114"/>
      <c r="D35" s="114"/>
      <c r="E35" s="115"/>
      <c r="F35" s="127"/>
      <c r="G35" s="127"/>
      <c r="H35" s="127"/>
      <c r="I35" s="127"/>
      <c r="J35" s="127"/>
      <c r="K35" s="127"/>
      <c r="L35" s="127"/>
      <c r="M35" s="127"/>
      <c r="N35" s="127"/>
      <c r="O35" s="127"/>
      <c r="P35" s="127"/>
      <c r="Q35" s="127"/>
      <c r="R35" s="127"/>
      <c r="S35" s="127"/>
      <c r="T35" s="127"/>
      <c r="U35" s="127"/>
      <c r="V35" s="127"/>
    </row>
    <row r="36" spans="1:22" s="103" customFormat="1" ht="14.25" customHeight="1">
      <c r="A36" s="114"/>
      <c r="B36" s="126"/>
      <c r="C36" s="114"/>
      <c r="D36" s="114"/>
      <c r="E36" s="115"/>
      <c r="F36" s="127"/>
      <c r="G36" s="127"/>
      <c r="H36" s="127"/>
      <c r="I36" s="127"/>
      <c r="J36" s="127"/>
      <c r="K36" s="127"/>
      <c r="L36" s="127"/>
      <c r="M36" s="127"/>
      <c r="N36" s="127"/>
      <c r="O36" s="127"/>
      <c r="P36" s="127"/>
      <c r="Q36" s="127"/>
      <c r="R36" s="127"/>
      <c r="S36" s="127"/>
      <c r="T36" s="127"/>
      <c r="U36" s="127"/>
      <c r="V36" s="127"/>
    </row>
    <row r="37" spans="1:22" s="103" customFormat="1" ht="14.25" customHeight="1">
      <c r="A37" s="114"/>
      <c r="B37" s="126"/>
      <c r="C37" s="114"/>
      <c r="D37" s="114"/>
      <c r="E37" s="115"/>
      <c r="F37" s="127"/>
      <c r="G37" s="127"/>
      <c r="H37" s="127"/>
      <c r="I37" s="127"/>
      <c r="J37" s="127"/>
      <c r="K37" s="127"/>
      <c r="L37" s="127"/>
      <c r="M37" s="127"/>
      <c r="N37" s="127"/>
      <c r="O37" s="127"/>
      <c r="P37" s="127"/>
      <c r="Q37" s="127"/>
      <c r="R37" s="127"/>
      <c r="S37" s="127"/>
      <c r="T37" s="127"/>
      <c r="U37" s="127"/>
      <c r="V37" s="127"/>
    </row>
    <row r="38" spans="1:22" s="103" customFormat="1" ht="14.25" customHeight="1">
      <c r="A38" s="114"/>
      <c r="B38" s="126"/>
      <c r="C38" s="114"/>
      <c r="D38" s="114"/>
      <c r="E38" s="115"/>
      <c r="F38" s="127"/>
      <c r="G38" s="127"/>
      <c r="H38" s="127"/>
      <c r="I38" s="127"/>
      <c r="J38" s="127"/>
      <c r="K38" s="127"/>
      <c r="L38" s="127"/>
      <c r="M38" s="127"/>
      <c r="N38" s="127"/>
      <c r="O38" s="127"/>
      <c r="P38" s="127"/>
      <c r="Q38" s="127"/>
      <c r="R38" s="127"/>
      <c r="S38" s="127"/>
      <c r="T38" s="127"/>
      <c r="U38" s="127"/>
      <c r="V38" s="127"/>
    </row>
    <row r="39" spans="1:22" s="103" customFormat="1" ht="14.25" customHeight="1">
      <c r="A39" s="114"/>
      <c r="B39" s="126"/>
      <c r="C39" s="114"/>
      <c r="D39" s="114"/>
      <c r="E39" s="115"/>
      <c r="F39" s="127"/>
      <c r="G39" s="127"/>
      <c r="H39" s="127"/>
      <c r="I39" s="127"/>
      <c r="J39" s="127"/>
      <c r="K39" s="127"/>
      <c r="L39" s="127"/>
      <c r="M39" s="127"/>
      <c r="N39" s="127"/>
      <c r="O39" s="127"/>
      <c r="P39" s="127"/>
      <c r="Q39" s="127"/>
      <c r="R39" s="127"/>
      <c r="S39" s="127"/>
      <c r="T39" s="127"/>
      <c r="U39" s="127"/>
      <c r="V39" s="127"/>
    </row>
    <row r="40" spans="1:22" s="103" customFormat="1" ht="14.25" customHeight="1">
      <c r="A40" s="114"/>
      <c r="B40" s="126"/>
      <c r="C40" s="114"/>
      <c r="D40" s="114"/>
      <c r="E40" s="115"/>
      <c r="F40" s="127"/>
      <c r="G40" s="127"/>
      <c r="H40" s="127"/>
      <c r="I40" s="127"/>
      <c r="J40" s="127"/>
      <c r="K40" s="127"/>
      <c r="L40" s="127"/>
      <c r="M40" s="127"/>
      <c r="N40" s="127"/>
      <c r="O40" s="127"/>
      <c r="P40" s="127"/>
      <c r="Q40" s="127"/>
      <c r="R40" s="127"/>
      <c r="S40" s="127"/>
      <c r="T40" s="127"/>
      <c r="U40" s="127"/>
      <c r="V40" s="127"/>
    </row>
    <row r="41" spans="1:22" ht="5.25" customHeight="1">
      <c r="A41" s="114"/>
    </row>
    <row r="42" spans="1:22">
      <c r="A42" s="114"/>
    </row>
    <row r="54" spans="3:13" ht="18.75" customHeight="1">
      <c r="C54" s="134" t="s">
        <v>102</v>
      </c>
      <c r="D54" s="135" t="s">
        <v>111</v>
      </c>
      <c r="E54" s="135"/>
      <c r="F54" s="136"/>
      <c r="G54" s="136"/>
      <c r="H54" s="136"/>
      <c r="I54" s="136"/>
      <c r="J54" s="136"/>
      <c r="K54" s="136"/>
      <c r="L54" s="136"/>
      <c r="M54" s="136"/>
    </row>
    <row r="55" spans="3:13" ht="18.75" customHeight="1">
      <c r="C55" s="134"/>
      <c r="D55" s="135" t="s">
        <v>247</v>
      </c>
      <c r="E55" s="135"/>
      <c r="F55" s="136"/>
      <c r="G55" s="136"/>
      <c r="H55" s="136"/>
      <c r="I55" s="136"/>
      <c r="J55" s="136"/>
      <c r="K55" s="136"/>
      <c r="L55" s="136"/>
      <c r="M55" s="136"/>
    </row>
    <row r="56" spans="3:13" ht="18.75" customHeight="1">
      <c r="C56" s="134"/>
      <c r="D56" s="135" t="s">
        <v>248</v>
      </c>
      <c r="E56" s="135"/>
      <c r="F56" s="136"/>
      <c r="G56" s="136"/>
      <c r="H56" s="136"/>
      <c r="I56" s="136"/>
      <c r="J56" s="136"/>
      <c r="K56" s="136"/>
      <c r="L56" s="136"/>
      <c r="M56" s="136"/>
    </row>
    <row r="57" spans="3:13" ht="18.75" customHeight="1">
      <c r="C57" s="136"/>
      <c r="D57" s="135" t="s">
        <v>112</v>
      </c>
      <c r="E57" s="135"/>
      <c r="F57" s="136"/>
      <c r="G57" s="136"/>
      <c r="H57" s="136"/>
      <c r="I57" s="136"/>
      <c r="J57" s="136"/>
      <c r="K57" s="136"/>
      <c r="L57" s="136"/>
      <c r="M57" s="136"/>
    </row>
    <row r="58" spans="3:13" ht="18.75" customHeight="1">
      <c r="C58" s="136"/>
      <c r="D58" s="135" t="s">
        <v>113</v>
      </c>
      <c r="E58" s="135"/>
      <c r="F58" s="136"/>
      <c r="G58" s="136"/>
      <c r="H58" s="136"/>
      <c r="I58" s="136"/>
      <c r="J58" s="136"/>
      <c r="K58" s="136"/>
      <c r="L58" s="136"/>
      <c r="M58" s="136"/>
    </row>
  </sheetData>
  <mergeCells count="11">
    <mergeCell ref="B7:E7"/>
    <mergeCell ref="B8:E8"/>
    <mergeCell ref="B9:E9"/>
    <mergeCell ref="G2:H3"/>
    <mergeCell ref="T2:V2"/>
    <mergeCell ref="B3:D3"/>
    <mergeCell ref="F5:F6"/>
    <mergeCell ref="G5:P5"/>
    <mergeCell ref="Q5:Q6"/>
    <mergeCell ref="R5:U5"/>
    <mergeCell ref="V5:V6"/>
  </mergeCells>
  <phoneticPr fontId="4"/>
  <printOptions horizontalCentered="1"/>
  <pageMargins left="0" right="0" top="0.74803149606299213" bottom="0.35433070866141736" header="0.31496062992125984" footer="0.31496062992125984"/>
  <pageSetup paperSize="9" scale="5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7EB66-978D-474E-8EC5-83243B456A9B}">
  <sheetPr>
    <pageSetUpPr fitToPage="1"/>
  </sheetPr>
  <dimension ref="A1:I52"/>
  <sheetViews>
    <sheetView showGridLines="0" view="pageBreakPreview" zoomScaleNormal="100" zoomScaleSheetLayoutView="100" workbookViewId="0">
      <selection sqref="A1:C1"/>
    </sheetView>
  </sheetViews>
  <sheetFormatPr defaultColWidth="8.625" defaultRowHeight="12.75"/>
  <cols>
    <col min="1" max="1" width="3.75" style="198" customWidth="1"/>
    <col min="2" max="2" width="12.5" style="198" customWidth="1"/>
    <col min="3" max="3" width="23.75" style="198" customWidth="1"/>
    <col min="4" max="4" width="17.5" style="198" customWidth="1"/>
    <col min="5" max="5" width="12.5" style="198" customWidth="1"/>
    <col min="6" max="7" width="12.5" style="199" customWidth="1"/>
    <col min="8" max="8" width="6.25" style="198" customWidth="1"/>
    <col min="9" max="9" width="9.375" style="198" customWidth="1"/>
    <col min="10" max="10" width="3.25" style="198" bestFit="1" customWidth="1"/>
    <col min="11" max="11" width="7.375" style="198" bestFit="1" customWidth="1"/>
    <col min="12" max="204" width="8.625" style="198" customWidth="1"/>
    <col min="205" max="254" width="8.625" style="198"/>
    <col min="255" max="255" width="3.75" style="198" customWidth="1"/>
    <col min="256" max="256" width="12.5" style="198" customWidth="1"/>
    <col min="257" max="257" width="23.75" style="198" customWidth="1"/>
    <col min="258" max="258" width="17.5" style="198" customWidth="1"/>
    <col min="259" max="262" width="12.5" style="198" customWidth="1"/>
    <col min="263" max="263" width="0" style="198" hidden="1" customWidth="1"/>
    <col min="264" max="264" width="6.25" style="198" customWidth="1"/>
    <col min="265" max="265" width="9.375" style="198" customWidth="1"/>
    <col min="266" max="266" width="3.25" style="198" bestFit="1" customWidth="1"/>
    <col min="267" max="267" width="7.375" style="198" bestFit="1" customWidth="1"/>
    <col min="268" max="510" width="8.625" style="198"/>
    <col min="511" max="511" width="3.75" style="198" customWidth="1"/>
    <col min="512" max="512" width="12.5" style="198" customWidth="1"/>
    <col min="513" max="513" width="23.75" style="198" customWidth="1"/>
    <col min="514" max="514" width="17.5" style="198" customWidth="1"/>
    <col min="515" max="518" width="12.5" style="198" customWidth="1"/>
    <col min="519" max="519" width="0" style="198" hidden="1" customWidth="1"/>
    <col min="520" max="520" width="6.25" style="198" customWidth="1"/>
    <col min="521" max="521" width="9.375" style="198" customWidth="1"/>
    <col min="522" max="522" width="3.25" style="198" bestFit="1" customWidth="1"/>
    <col min="523" max="523" width="7.375" style="198" bestFit="1" customWidth="1"/>
    <col min="524" max="766" width="8.625" style="198"/>
    <col min="767" max="767" width="3.75" style="198" customWidth="1"/>
    <col min="768" max="768" width="12.5" style="198" customWidth="1"/>
    <col min="769" max="769" width="23.75" style="198" customWidth="1"/>
    <col min="770" max="770" width="17.5" style="198" customWidth="1"/>
    <col min="771" max="774" width="12.5" style="198" customWidth="1"/>
    <col min="775" max="775" width="0" style="198" hidden="1" customWidth="1"/>
    <col min="776" max="776" width="6.25" style="198" customWidth="1"/>
    <col min="777" max="777" width="9.375" style="198" customWidth="1"/>
    <col min="778" max="778" width="3.25" style="198" bestFit="1" customWidth="1"/>
    <col min="779" max="779" width="7.375" style="198" bestFit="1" customWidth="1"/>
    <col min="780" max="1022" width="8.625" style="198"/>
    <col min="1023" max="1023" width="3.75" style="198" customWidth="1"/>
    <col min="1024" max="1024" width="12.5" style="198" customWidth="1"/>
    <col min="1025" max="1025" width="23.75" style="198" customWidth="1"/>
    <col min="1026" max="1026" width="17.5" style="198" customWidth="1"/>
    <col min="1027" max="1030" width="12.5" style="198" customWidth="1"/>
    <col min="1031" max="1031" width="0" style="198" hidden="1" customWidth="1"/>
    <col min="1032" max="1032" width="6.25" style="198" customWidth="1"/>
    <col min="1033" max="1033" width="9.375" style="198" customWidth="1"/>
    <col min="1034" max="1034" width="3.25" style="198" bestFit="1" customWidth="1"/>
    <col min="1035" max="1035" width="7.375" style="198" bestFit="1" customWidth="1"/>
    <col min="1036" max="1278" width="8.625" style="198"/>
    <col min="1279" max="1279" width="3.75" style="198" customWidth="1"/>
    <col min="1280" max="1280" width="12.5" style="198" customWidth="1"/>
    <col min="1281" max="1281" width="23.75" style="198" customWidth="1"/>
    <col min="1282" max="1282" width="17.5" style="198" customWidth="1"/>
    <col min="1283" max="1286" width="12.5" style="198" customWidth="1"/>
    <col min="1287" max="1287" width="0" style="198" hidden="1" customWidth="1"/>
    <col min="1288" max="1288" width="6.25" style="198" customWidth="1"/>
    <col min="1289" max="1289" width="9.375" style="198" customWidth="1"/>
    <col min="1290" max="1290" width="3.25" style="198" bestFit="1" customWidth="1"/>
    <col min="1291" max="1291" width="7.375" style="198" bestFit="1" customWidth="1"/>
    <col min="1292" max="1534" width="8.625" style="198"/>
    <col min="1535" max="1535" width="3.75" style="198" customWidth="1"/>
    <col min="1536" max="1536" width="12.5" style="198" customWidth="1"/>
    <col min="1537" max="1537" width="23.75" style="198" customWidth="1"/>
    <col min="1538" max="1538" width="17.5" style="198" customWidth="1"/>
    <col min="1539" max="1542" width="12.5" style="198" customWidth="1"/>
    <col min="1543" max="1543" width="0" style="198" hidden="1" customWidth="1"/>
    <col min="1544" max="1544" width="6.25" style="198" customWidth="1"/>
    <col min="1545" max="1545" width="9.375" style="198" customWidth="1"/>
    <col min="1546" max="1546" width="3.25" style="198" bestFit="1" customWidth="1"/>
    <col min="1547" max="1547" width="7.375" style="198" bestFit="1" customWidth="1"/>
    <col min="1548" max="1790" width="8.625" style="198"/>
    <col min="1791" max="1791" width="3.75" style="198" customWidth="1"/>
    <col min="1792" max="1792" width="12.5" style="198" customWidth="1"/>
    <col min="1793" max="1793" width="23.75" style="198" customWidth="1"/>
    <col min="1794" max="1794" width="17.5" style="198" customWidth="1"/>
    <col min="1795" max="1798" width="12.5" style="198" customWidth="1"/>
    <col min="1799" max="1799" width="0" style="198" hidden="1" customWidth="1"/>
    <col min="1800" max="1800" width="6.25" style="198" customWidth="1"/>
    <col min="1801" max="1801" width="9.375" style="198" customWidth="1"/>
    <col min="1802" max="1802" width="3.25" style="198" bestFit="1" customWidth="1"/>
    <col min="1803" max="1803" width="7.375" style="198" bestFit="1" customWidth="1"/>
    <col min="1804" max="2046" width="8.625" style="198"/>
    <col min="2047" max="2047" width="3.75" style="198" customWidth="1"/>
    <col min="2048" max="2048" width="12.5" style="198" customWidth="1"/>
    <col min="2049" max="2049" width="23.75" style="198" customWidth="1"/>
    <col min="2050" max="2050" width="17.5" style="198" customWidth="1"/>
    <col min="2051" max="2054" width="12.5" style="198" customWidth="1"/>
    <col min="2055" max="2055" width="0" style="198" hidden="1" customWidth="1"/>
    <col min="2056" max="2056" width="6.25" style="198" customWidth="1"/>
    <col min="2057" max="2057" width="9.375" style="198" customWidth="1"/>
    <col min="2058" max="2058" width="3.25" style="198" bestFit="1" customWidth="1"/>
    <col min="2059" max="2059" width="7.375" style="198" bestFit="1" customWidth="1"/>
    <col min="2060" max="2302" width="8.625" style="198"/>
    <col min="2303" max="2303" width="3.75" style="198" customWidth="1"/>
    <col min="2304" max="2304" width="12.5" style="198" customWidth="1"/>
    <col min="2305" max="2305" width="23.75" style="198" customWidth="1"/>
    <col min="2306" max="2306" width="17.5" style="198" customWidth="1"/>
    <col min="2307" max="2310" width="12.5" style="198" customWidth="1"/>
    <col min="2311" max="2311" width="0" style="198" hidden="1" customWidth="1"/>
    <col min="2312" max="2312" width="6.25" style="198" customWidth="1"/>
    <col min="2313" max="2313" width="9.375" style="198" customWidth="1"/>
    <col min="2314" max="2314" width="3.25" style="198" bestFit="1" customWidth="1"/>
    <col min="2315" max="2315" width="7.375" style="198" bestFit="1" customWidth="1"/>
    <col min="2316" max="2558" width="8.625" style="198"/>
    <col min="2559" max="2559" width="3.75" style="198" customWidth="1"/>
    <col min="2560" max="2560" width="12.5" style="198" customWidth="1"/>
    <col min="2561" max="2561" width="23.75" style="198" customWidth="1"/>
    <col min="2562" max="2562" width="17.5" style="198" customWidth="1"/>
    <col min="2563" max="2566" width="12.5" style="198" customWidth="1"/>
    <col min="2567" max="2567" width="0" style="198" hidden="1" customWidth="1"/>
    <col min="2568" max="2568" width="6.25" style="198" customWidth="1"/>
    <col min="2569" max="2569" width="9.375" style="198" customWidth="1"/>
    <col min="2570" max="2570" width="3.25" style="198" bestFit="1" customWidth="1"/>
    <col min="2571" max="2571" width="7.375" style="198" bestFit="1" customWidth="1"/>
    <col min="2572" max="2814" width="8.625" style="198"/>
    <col min="2815" max="2815" width="3.75" style="198" customWidth="1"/>
    <col min="2816" max="2816" width="12.5" style="198" customWidth="1"/>
    <col min="2817" max="2817" width="23.75" style="198" customWidth="1"/>
    <col min="2818" max="2818" width="17.5" style="198" customWidth="1"/>
    <col min="2819" max="2822" width="12.5" style="198" customWidth="1"/>
    <col min="2823" max="2823" width="0" style="198" hidden="1" customWidth="1"/>
    <col min="2824" max="2824" width="6.25" style="198" customWidth="1"/>
    <col min="2825" max="2825" width="9.375" style="198" customWidth="1"/>
    <col min="2826" max="2826" width="3.25" style="198" bestFit="1" customWidth="1"/>
    <col min="2827" max="2827" width="7.375" style="198" bestFit="1" customWidth="1"/>
    <col min="2828" max="3070" width="8.625" style="198"/>
    <col min="3071" max="3071" width="3.75" style="198" customWidth="1"/>
    <col min="3072" max="3072" width="12.5" style="198" customWidth="1"/>
    <col min="3073" max="3073" width="23.75" style="198" customWidth="1"/>
    <col min="3074" max="3074" width="17.5" style="198" customWidth="1"/>
    <col min="3075" max="3078" width="12.5" style="198" customWidth="1"/>
    <col min="3079" max="3079" width="0" style="198" hidden="1" customWidth="1"/>
    <col min="3080" max="3080" width="6.25" style="198" customWidth="1"/>
    <col min="3081" max="3081" width="9.375" style="198" customWidth="1"/>
    <col min="3082" max="3082" width="3.25" style="198" bestFit="1" customWidth="1"/>
    <col min="3083" max="3083" width="7.375" style="198" bestFit="1" customWidth="1"/>
    <col min="3084" max="3326" width="8.625" style="198"/>
    <col min="3327" max="3327" width="3.75" style="198" customWidth="1"/>
    <col min="3328" max="3328" width="12.5" style="198" customWidth="1"/>
    <col min="3329" max="3329" width="23.75" style="198" customWidth="1"/>
    <col min="3330" max="3330" width="17.5" style="198" customWidth="1"/>
    <col min="3331" max="3334" width="12.5" style="198" customWidth="1"/>
    <col min="3335" max="3335" width="0" style="198" hidden="1" customWidth="1"/>
    <col min="3336" max="3336" width="6.25" style="198" customWidth="1"/>
    <col min="3337" max="3337" width="9.375" style="198" customWidth="1"/>
    <col min="3338" max="3338" width="3.25" style="198" bestFit="1" customWidth="1"/>
    <col min="3339" max="3339" width="7.375" style="198" bestFit="1" customWidth="1"/>
    <col min="3340" max="3582" width="8.625" style="198"/>
    <col min="3583" max="3583" width="3.75" style="198" customWidth="1"/>
    <col min="3584" max="3584" width="12.5" style="198" customWidth="1"/>
    <col min="3585" max="3585" width="23.75" style="198" customWidth="1"/>
    <col min="3586" max="3586" width="17.5" style="198" customWidth="1"/>
    <col min="3587" max="3590" width="12.5" style="198" customWidth="1"/>
    <col min="3591" max="3591" width="0" style="198" hidden="1" customWidth="1"/>
    <col min="3592" max="3592" width="6.25" style="198" customWidth="1"/>
    <col min="3593" max="3593" width="9.375" style="198" customWidth="1"/>
    <col min="3594" max="3594" width="3.25" style="198" bestFit="1" customWidth="1"/>
    <col min="3595" max="3595" width="7.375" style="198" bestFit="1" customWidth="1"/>
    <col min="3596" max="3838" width="8.625" style="198"/>
    <col min="3839" max="3839" width="3.75" style="198" customWidth="1"/>
    <col min="3840" max="3840" width="12.5" style="198" customWidth="1"/>
    <col min="3841" max="3841" width="23.75" style="198" customWidth="1"/>
    <col min="3842" max="3842" width="17.5" style="198" customWidth="1"/>
    <col min="3843" max="3846" width="12.5" style="198" customWidth="1"/>
    <col min="3847" max="3847" width="0" style="198" hidden="1" customWidth="1"/>
    <col min="3848" max="3848" width="6.25" style="198" customWidth="1"/>
    <col min="3849" max="3849" width="9.375" style="198" customWidth="1"/>
    <col min="3850" max="3850" width="3.25" style="198" bestFit="1" customWidth="1"/>
    <col min="3851" max="3851" width="7.375" style="198" bestFit="1" customWidth="1"/>
    <col min="3852" max="4094" width="8.625" style="198"/>
    <col min="4095" max="4095" width="3.75" style="198" customWidth="1"/>
    <col min="4096" max="4096" width="12.5" style="198" customWidth="1"/>
    <col min="4097" max="4097" width="23.75" style="198" customWidth="1"/>
    <col min="4098" max="4098" width="17.5" style="198" customWidth="1"/>
    <col min="4099" max="4102" width="12.5" style="198" customWidth="1"/>
    <col min="4103" max="4103" width="0" style="198" hidden="1" customWidth="1"/>
    <col min="4104" max="4104" width="6.25" style="198" customWidth="1"/>
    <col min="4105" max="4105" width="9.375" style="198" customWidth="1"/>
    <col min="4106" max="4106" width="3.25" style="198" bestFit="1" customWidth="1"/>
    <col min="4107" max="4107" width="7.375" style="198" bestFit="1" customWidth="1"/>
    <col min="4108" max="4350" width="8.625" style="198"/>
    <col min="4351" max="4351" width="3.75" style="198" customWidth="1"/>
    <col min="4352" max="4352" width="12.5" style="198" customWidth="1"/>
    <col min="4353" max="4353" width="23.75" style="198" customWidth="1"/>
    <col min="4354" max="4354" width="17.5" style="198" customWidth="1"/>
    <col min="4355" max="4358" width="12.5" style="198" customWidth="1"/>
    <col min="4359" max="4359" width="0" style="198" hidden="1" customWidth="1"/>
    <col min="4360" max="4360" width="6.25" style="198" customWidth="1"/>
    <col min="4361" max="4361" width="9.375" style="198" customWidth="1"/>
    <col min="4362" max="4362" width="3.25" style="198" bestFit="1" customWidth="1"/>
    <col min="4363" max="4363" width="7.375" style="198" bestFit="1" customWidth="1"/>
    <col min="4364" max="4606" width="8.625" style="198"/>
    <col min="4607" max="4607" width="3.75" style="198" customWidth="1"/>
    <col min="4608" max="4608" width="12.5" style="198" customWidth="1"/>
    <col min="4609" max="4609" width="23.75" style="198" customWidth="1"/>
    <col min="4610" max="4610" width="17.5" style="198" customWidth="1"/>
    <col min="4611" max="4614" width="12.5" style="198" customWidth="1"/>
    <col min="4615" max="4615" width="0" style="198" hidden="1" customWidth="1"/>
    <col min="4616" max="4616" width="6.25" style="198" customWidth="1"/>
    <col min="4617" max="4617" width="9.375" style="198" customWidth="1"/>
    <col min="4618" max="4618" width="3.25" style="198" bestFit="1" customWidth="1"/>
    <col min="4619" max="4619" width="7.375" style="198" bestFit="1" customWidth="1"/>
    <col min="4620" max="4862" width="8.625" style="198"/>
    <col min="4863" max="4863" width="3.75" style="198" customWidth="1"/>
    <col min="4864" max="4864" width="12.5" style="198" customWidth="1"/>
    <col min="4865" max="4865" width="23.75" style="198" customWidth="1"/>
    <col min="4866" max="4866" width="17.5" style="198" customWidth="1"/>
    <col min="4867" max="4870" width="12.5" style="198" customWidth="1"/>
    <col min="4871" max="4871" width="0" style="198" hidden="1" customWidth="1"/>
    <col min="4872" max="4872" width="6.25" style="198" customWidth="1"/>
    <col min="4873" max="4873" width="9.375" style="198" customWidth="1"/>
    <col min="4874" max="4874" width="3.25" style="198" bestFit="1" customWidth="1"/>
    <col min="4875" max="4875" width="7.375" style="198" bestFit="1" customWidth="1"/>
    <col min="4876" max="5118" width="8.625" style="198"/>
    <col min="5119" max="5119" width="3.75" style="198" customWidth="1"/>
    <col min="5120" max="5120" width="12.5" style="198" customWidth="1"/>
    <col min="5121" max="5121" width="23.75" style="198" customWidth="1"/>
    <col min="5122" max="5122" width="17.5" style="198" customWidth="1"/>
    <col min="5123" max="5126" width="12.5" style="198" customWidth="1"/>
    <col min="5127" max="5127" width="0" style="198" hidden="1" customWidth="1"/>
    <col min="5128" max="5128" width="6.25" style="198" customWidth="1"/>
    <col min="5129" max="5129" width="9.375" style="198" customWidth="1"/>
    <col min="5130" max="5130" width="3.25" style="198" bestFit="1" customWidth="1"/>
    <col min="5131" max="5131" width="7.375" style="198" bestFit="1" customWidth="1"/>
    <col min="5132" max="5374" width="8.625" style="198"/>
    <col min="5375" max="5375" width="3.75" style="198" customWidth="1"/>
    <col min="5376" max="5376" width="12.5" style="198" customWidth="1"/>
    <col min="5377" max="5377" width="23.75" style="198" customWidth="1"/>
    <col min="5378" max="5378" width="17.5" style="198" customWidth="1"/>
    <col min="5379" max="5382" width="12.5" style="198" customWidth="1"/>
    <col min="5383" max="5383" width="0" style="198" hidden="1" customWidth="1"/>
    <col min="5384" max="5384" width="6.25" style="198" customWidth="1"/>
    <col min="5385" max="5385" width="9.375" style="198" customWidth="1"/>
    <col min="5386" max="5386" width="3.25" style="198" bestFit="1" customWidth="1"/>
    <col min="5387" max="5387" width="7.375" style="198" bestFit="1" customWidth="1"/>
    <col min="5388" max="5630" width="8.625" style="198"/>
    <col min="5631" max="5631" width="3.75" style="198" customWidth="1"/>
    <col min="5632" max="5632" width="12.5" style="198" customWidth="1"/>
    <col min="5633" max="5633" width="23.75" style="198" customWidth="1"/>
    <col min="5634" max="5634" width="17.5" style="198" customWidth="1"/>
    <col min="5635" max="5638" width="12.5" style="198" customWidth="1"/>
    <col min="5639" max="5639" width="0" style="198" hidden="1" customWidth="1"/>
    <col min="5640" max="5640" width="6.25" style="198" customWidth="1"/>
    <col min="5641" max="5641" width="9.375" style="198" customWidth="1"/>
    <col min="5642" max="5642" width="3.25" style="198" bestFit="1" customWidth="1"/>
    <col min="5643" max="5643" width="7.375" style="198" bestFit="1" customWidth="1"/>
    <col min="5644" max="5886" width="8.625" style="198"/>
    <col min="5887" max="5887" width="3.75" style="198" customWidth="1"/>
    <col min="5888" max="5888" width="12.5" style="198" customWidth="1"/>
    <col min="5889" max="5889" width="23.75" style="198" customWidth="1"/>
    <col min="5890" max="5890" width="17.5" style="198" customWidth="1"/>
    <col min="5891" max="5894" width="12.5" style="198" customWidth="1"/>
    <col min="5895" max="5895" width="0" style="198" hidden="1" customWidth="1"/>
    <col min="5896" max="5896" width="6.25" style="198" customWidth="1"/>
    <col min="5897" max="5897" width="9.375" style="198" customWidth="1"/>
    <col min="5898" max="5898" width="3.25" style="198" bestFit="1" customWidth="1"/>
    <col min="5899" max="5899" width="7.375" style="198" bestFit="1" customWidth="1"/>
    <col min="5900" max="6142" width="8.625" style="198"/>
    <col min="6143" max="6143" width="3.75" style="198" customWidth="1"/>
    <col min="6144" max="6144" width="12.5" style="198" customWidth="1"/>
    <col min="6145" max="6145" width="23.75" style="198" customWidth="1"/>
    <col min="6146" max="6146" width="17.5" style="198" customWidth="1"/>
    <col min="6147" max="6150" width="12.5" style="198" customWidth="1"/>
    <col min="6151" max="6151" width="0" style="198" hidden="1" customWidth="1"/>
    <col min="6152" max="6152" width="6.25" style="198" customWidth="1"/>
    <col min="6153" max="6153" width="9.375" style="198" customWidth="1"/>
    <col min="6154" max="6154" width="3.25" style="198" bestFit="1" customWidth="1"/>
    <col min="6155" max="6155" width="7.375" style="198" bestFit="1" customWidth="1"/>
    <col min="6156" max="6398" width="8.625" style="198"/>
    <col min="6399" max="6399" width="3.75" style="198" customWidth="1"/>
    <col min="6400" max="6400" width="12.5" style="198" customWidth="1"/>
    <col min="6401" max="6401" width="23.75" style="198" customWidth="1"/>
    <col min="6402" max="6402" width="17.5" style="198" customWidth="1"/>
    <col min="6403" max="6406" width="12.5" style="198" customWidth="1"/>
    <col min="6407" max="6407" width="0" style="198" hidden="1" customWidth="1"/>
    <col min="6408" max="6408" width="6.25" style="198" customWidth="1"/>
    <col min="6409" max="6409" width="9.375" style="198" customWidth="1"/>
    <col min="6410" max="6410" width="3.25" style="198" bestFit="1" customWidth="1"/>
    <col min="6411" max="6411" width="7.375" style="198" bestFit="1" customWidth="1"/>
    <col min="6412" max="6654" width="8.625" style="198"/>
    <col min="6655" max="6655" width="3.75" style="198" customWidth="1"/>
    <col min="6656" max="6656" width="12.5" style="198" customWidth="1"/>
    <col min="6657" max="6657" width="23.75" style="198" customWidth="1"/>
    <col min="6658" max="6658" width="17.5" style="198" customWidth="1"/>
    <col min="6659" max="6662" width="12.5" style="198" customWidth="1"/>
    <col min="6663" max="6663" width="0" style="198" hidden="1" customWidth="1"/>
    <col min="6664" max="6664" width="6.25" style="198" customWidth="1"/>
    <col min="6665" max="6665" width="9.375" style="198" customWidth="1"/>
    <col min="6666" max="6666" width="3.25" style="198" bestFit="1" customWidth="1"/>
    <col min="6667" max="6667" width="7.375" style="198" bestFit="1" customWidth="1"/>
    <col min="6668" max="6910" width="8.625" style="198"/>
    <col min="6911" max="6911" width="3.75" style="198" customWidth="1"/>
    <col min="6912" max="6912" width="12.5" style="198" customWidth="1"/>
    <col min="6913" max="6913" width="23.75" style="198" customWidth="1"/>
    <col min="6914" max="6914" width="17.5" style="198" customWidth="1"/>
    <col min="6915" max="6918" width="12.5" style="198" customWidth="1"/>
    <col min="6919" max="6919" width="0" style="198" hidden="1" customWidth="1"/>
    <col min="6920" max="6920" width="6.25" style="198" customWidth="1"/>
    <col min="6921" max="6921" width="9.375" style="198" customWidth="1"/>
    <col min="6922" max="6922" width="3.25" style="198" bestFit="1" customWidth="1"/>
    <col min="6923" max="6923" width="7.375" style="198" bestFit="1" customWidth="1"/>
    <col min="6924" max="7166" width="8.625" style="198"/>
    <col min="7167" max="7167" width="3.75" style="198" customWidth="1"/>
    <col min="7168" max="7168" width="12.5" style="198" customWidth="1"/>
    <col min="7169" max="7169" width="23.75" style="198" customWidth="1"/>
    <col min="7170" max="7170" width="17.5" style="198" customWidth="1"/>
    <col min="7171" max="7174" width="12.5" style="198" customWidth="1"/>
    <col min="7175" max="7175" width="0" style="198" hidden="1" customWidth="1"/>
    <col min="7176" max="7176" width="6.25" style="198" customWidth="1"/>
    <col min="7177" max="7177" width="9.375" style="198" customWidth="1"/>
    <col min="7178" max="7178" width="3.25" style="198" bestFit="1" customWidth="1"/>
    <col min="7179" max="7179" width="7.375" style="198" bestFit="1" customWidth="1"/>
    <col min="7180" max="7422" width="8.625" style="198"/>
    <col min="7423" max="7423" width="3.75" style="198" customWidth="1"/>
    <col min="7424" max="7424" width="12.5" style="198" customWidth="1"/>
    <col min="7425" max="7425" width="23.75" style="198" customWidth="1"/>
    <col min="7426" max="7426" width="17.5" style="198" customWidth="1"/>
    <col min="7427" max="7430" width="12.5" style="198" customWidth="1"/>
    <col min="7431" max="7431" width="0" style="198" hidden="1" customWidth="1"/>
    <col min="7432" max="7432" width="6.25" style="198" customWidth="1"/>
    <col min="7433" max="7433" width="9.375" style="198" customWidth="1"/>
    <col min="7434" max="7434" width="3.25" style="198" bestFit="1" customWidth="1"/>
    <col min="7435" max="7435" width="7.375" style="198" bestFit="1" customWidth="1"/>
    <col min="7436" max="7678" width="8.625" style="198"/>
    <col min="7679" max="7679" width="3.75" style="198" customWidth="1"/>
    <col min="7680" max="7680" width="12.5" style="198" customWidth="1"/>
    <col min="7681" max="7681" width="23.75" style="198" customWidth="1"/>
    <col min="7682" max="7682" width="17.5" style="198" customWidth="1"/>
    <col min="7683" max="7686" width="12.5" style="198" customWidth="1"/>
    <col min="7687" max="7687" width="0" style="198" hidden="1" customWidth="1"/>
    <col min="7688" max="7688" width="6.25" style="198" customWidth="1"/>
    <col min="7689" max="7689" width="9.375" style="198" customWidth="1"/>
    <col min="7690" max="7690" width="3.25" style="198" bestFit="1" customWidth="1"/>
    <col min="7691" max="7691" width="7.375" style="198" bestFit="1" customWidth="1"/>
    <col min="7692" max="7934" width="8.625" style="198"/>
    <col min="7935" max="7935" width="3.75" style="198" customWidth="1"/>
    <col min="7936" max="7936" width="12.5" style="198" customWidth="1"/>
    <col min="7937" max="7937" width="23.75" style="198" customWidth="1"/>
    <col min="7938" max="7938" width="17.5" style="198" customWidth="1"/>
    <col min="7939" max="7942" width="12.5" style="198" customWidth="1"/>
    <col min="7943" max="7943" width="0" style="198" hidden="1" customWidth="1"/>
    <col min="7944" max="7944" width="6.25" style="198" customWidth="1"/>
    <col min="7945" max="7945" width="9.375" style="198" customWidth="1"/>
    <col min="7946" max="7946" width="3.25" style="198" bestFit="1" customWidth="1"/>
    <col min="7947" max="7947" width="7.375" style="198" bestFit="1" customWidth="1"/>
    <col min="7948" max="8190" width="8.625" style="198"/>
    <col min="8191" max="8191" width="3.75" style="198" customWidth="1"/>
    <col min="8192" max="8192" width="12.5" style="198" customWidth="1"/>
    <col min="8193" max="8193" width="23.75" style="198" customWidth="1"/>
    <col min="8194" max="8194" width="17.5" style="198" customWidth="1"/>
    <col min="8195" max="8198" width="12.5" style="198" customWidth="1"/>
    <col min="8199" max="8199" width="0" style="198" hidden="1" customWidth="1"/>
    <col min="8200" max="8200" width="6.25" style="198" customWidth="1"/>
    <col min="8201" max="8201" width="9.375" style="198" customWidth="1"/>
    <col min="8202" max="8202" width="3.25" style="198" bestFit="1" customWidth="1"/>
    <col min="8203" max="8203" width="7.375" style="198" bestFit="1" customWidth="1"/>
    <col min="8204" max="8446" width="8.625" style="198"/>
    <col min="8447" max="8447" width="3.75" style="198" customWidth="1"/>
    <col min="8448" max="8448" width="12.5" style="198" customWidth="1"/>
    <col min="8449" max="8449" width="23.75" style="198" customWidth="1"/>
    <col min="8450" max="8450" width="17.5" style="198" customWidth="1"/>
    <col min="8451" max="8454" width="12.5" style="198" customWidth="1"/>
    <col min="8455" max="8455" width="0" style="198" hidden="1" customWidth="1"/>
    <col min="8456" max="8456" width="6.25" style="198" customWidth="1"/>
    <col min="8457" max="8457" width="9.375" style="198" customWidth="1"/>
    <col min="8458" max="8458" width="3.25" style="198" bestFit="1" customWidth="1"/>
    <col min="8459" max="8459" width="7.375" style="198" bestFit="1" customWidth="1"/>
    <col min="8460" max="8702" width="8.625" style="198"/>
    <col min="8703" max="8703" width="3.75" style="198" customWidth="1"/>
    <col min="8704" max="8704" width="12.5" style="198" customWidth="1"/>
    <col min="8705" max="8705" width="23.75" style="198" customWidth="1"/>
    <col min="8706" max="8706" width="17.5" style="198" customWidth="1"/>
    <col min="8707" max="8710" width="12.5" style="198" customWidth="1"/>
    <col min="8711" max="8711" width="0" style="198" hidden="1" customWidth="1"/>
    <col min="8712" max="8712" width="6.25" style="198" customWidth="1"/>
    <col min="8713" max="8713" width="9.375" style="198" customWidth="1"/>
    <col min="8714" max="8714" width="3.25" style="198" bestFit="1" customWidth="1"/>
    <col min="8715" max="8715" width="7.375" style="198" bestFit="1" customWidth="1"/>
    <col min="8716" max="8958" width="8.625" style="198"/>
    <col min="8959" max="8959" width="3.75" style="198" customWidth="1"/>
    <col min="8960" max="8960" width="12.5" style="198" customWidth="1"/>
    <col min="8961" max="8961" width="23.75" style="198" customWidth="1"/>
    <col min="8962" max="8962" width="17.5" style="198" customWidth="1"/>
    <col min="8963" max="8966" width="12.5" style="198" customWidth="1"/>
    <col min="8967" max="8967" width="0" style="198" hidden="1" customWidth="1"/>
    <col min="8968" max="8968" width="6.25" style="198" customWidth="1"/>
    <col min="8969" max="8969" width="9.375" style="198" customWidth="1"/>
    <col min="8970" max="8970" width="3.25" style="198" bestFit="1" customWidth="1"/>
    <col min="8971" max="8971" width="7.375" style="198" bestFit="1" customWidth="1"/>
    <col min="8972" max="9214" width="8.625" style="198"/>
    <col min="9215" max="9215" width="3.75" style="198" customWidth="1"/>
    <col min="9216" max="9216" width="12.5" style="198" customWidth="1"/>
    <col min="9217" max="9217" width="23.75" style="198" customWidth="1"/>
    <col min="9218" max="9218" width="17.5" style="198" customWidth="1"/>
    <col min="9219" max="9222" width="12.5" style="198" customWidth="1"/>
    <col min="9223" max="9223" width="0" style="198" hidden="1" customWidth="1"/>
    <col min="9224" max="9224" width="6.25" style="198" customWidth="1"/>
    <col min="9225" max="9225" width="9.375" style="198" customWidth="1"/>
    <col min="9226" max="9226" width="3.25" style="198" bestFit="1" customWidth="1"/>
    <col min="9227" max="9227" width="7.375" style="198" bestFit="1" customWidth="1"/>
    <col min="9228" max="9470" width="8.625" style="198"/>
    <col min="9471" max="9471" width="3.75" style="198" customWidth="1"/>
    <col min="9472" max="9472" width="12.5" style="198" customWidth="1"/>
    <col min="9473" max="9473" width="23.75" style="198" customWidth="1"/>
    <col min="9474" max="9474" width="17.5" style="198" customWidth="1"/>
    <col min="9475" max="9478" width="12.5" style="198" customWidth="1"/>
    <col min="9479" max="9479" width="0" style="198" hidden="1" customWidth="1"/>
    <col min="9480" max="9480" width="6.25" style="198" customWidth="1"/>
    <col min="9481" max="9481" width="9.375" style="198" customWidth="1"/>
    <col min="9482" max="9482" width="3.25" style="198" bestFit="1" customWidth="1"/>
    <col min="9483" max="9483" width="7.375" style="198" bestFit="1" customWidth="1"/>
    <col min="9484" max="9726" width="8.625" style="198"/>
    <col min="9727" max="9727" width="3.75" style="198" customWidth="1"/>
    <col min="9728" max="9728" width="12.5" style="198" customWidth="1"/>
    <col min="9729" max="9729" width="23.75" style="198" customWidth="1"/>
    <col min="9730" max="9730" width="17.5" style="198" customWidth="1"/>
    <col min="9731" max="9734" width="12.5" style="198" customWidth="1"/>
    <col min="9735" max="9735" width="0" style="198" hidden="1" customWidth="1"/>
    <col min="9736" max="9736" width="6.25" style="198" customWidth="1"/>
    <col min="9737" max="9737" width="9.375" style="198" customWidth="1"/>
    <col min="9738" max="9738" width="3.25" style="198" bestFit="1" customWidth="1"/>
    <col min="9739" max="9739" width="7.375" style="198" bestFit="1" customWidth="1"/>
    <col min="9740" max="9982" width="8.625" style="198"/>
    <col min="9983" max="9983" width="3.75" style="198" customWidth="1"/>
    <col min="9984" max="9984" width="12.5" style="198" customWidth="1"/>
    <col min="9985" max="9985" width="23.75" style="198" customWidth="1"/>
    <col min="9986" max="9986" width="17.5" style="198" customWidth="1"/>
    <col min="9987" max="9990" width="12.5" style="198" customWidth="1"/>
    <col min="9991" max="9991" width="0" style="198" hidden="1" customWidth="1"/>
    <col min="9992" max="9992" width="6.25" style="198" customWidth="1"/>
    <col min="9993" max="9993" width="9.375" style="198" customWidth="1"/>
    <col min="9994" max="9994" width="3.25" style="198" bestFit="1" customWidth="1"/>
    <col min="9995" max="9995" width="7.375" style="198" bestFit="1" customWidth="1"/>
    <col min="9996" max="10238" width="8.625" style="198"/>
    <col min="10239" max="10239" width="3.75" style="198" customWidth="1"/>
    <col min="10240" max="10240" width="12.5" style="198" customWidth="1"/>
    <col min="10241" max="10241" width="23.75" style="198" customWidth="1"/>
    <col min="10242" max="10242" width="17.5" style="198" customWidth="1"/>
    <col min="10243" max="10246" width="12.5" style="198" customWidth="1"/>
    <col min="10247" max="10247" width="0" style="198" hidden="1" customWidth="1"/>
    <col min="10248" max="10248" width="6.25" style="198" customWidth="1"/>
    <col min="10249" max="10249" width="9.375" style="198" customWidth="1"/>
    <col min="10250" max="10250" width="3.25" style="198" bestFit="1" customWidth="1"/>
    <col min="10251" max="10251" width="7.375" style="198" bestFit="1" customWidth="1"/>
    <col min="10252" max="10494" width="8.625" style="198"/>
    <col min="10495" max="10495" width="3.75" style="198" customWidth="1"/>
    <col min="10496" max="10496" width="12.5" style="198" customWidth="1"/>
    <col min="10497" max="10497" width="23.75" style="198" customWidth="1"/>
    <col min="10498" max="10498" width="17.5" style="198" customWidth="1"/>
    <col min="10499" max="10502" width="12.5" style="198" customWidth="1"/>
    <col min="10503" max="10503" width="0" style="198" hidden="1" customWidth="1"/>
    <col min="10504" max="10504" width="6.25" style="198" customWidth="1"/>
    <col min="10505" max="10505" width="9.375" style="198" customWidth="1"/>
    <col min="10506" max="10506" width="3.25" style="198" bestFit="1" customWidth="1"/>
    <col min="10507" max="10507" width="7.375" style="198" bestFit="1" customWidth="1"/>
    <col min="10508" max="10750" width="8.625" style="198"/>
    <col min="10751" max="10751" width="3.75" style="198" customWidth="1"/>
    <col min="10752" max="10752" width="12.5" style="198" customWidth="1"/>
    <col min="10753" max="10753" width="23.75" style="198" customWidth="1"/>
    <col min="10754" max="10754" width="17.5" style="198" customWidth="1"/>
    <col min="10755" max="10758" width="12.5" style="198" customWidth="1"/>
    <col min="10759" max="10759" width="0" style="198" hidden="1" customWidth="1"/>
    <col min="10760" max="10760" width="6.25" style="198" customWidth="1"/>
    <col min="10761" max="10761" width="9.375" style="198" customWidth="1"/>
    <col min="10762" max="10762" width="3.25" style="198" bestFit="1" customWidth="1"/>
    <col min="10763" max="10763" width="7.375" style="198" bestFit="1" customWidth="1"/>
    <col min="10764" max="11006" width="8.625" style="198"/>
    <col min="11007" max="11007" width="3.75" style="198" customWidth="1"/>
    <col min="11008" max="11008" width="12.5" style="198" customWidth="1"/>
    <col min="11009" max="11009" width="23.75" style="198" customWidth="1"/>
    <col min="11010" max="11010" width="17.5" style="198" customWidth="1"/>
    <col min="11011" max="11014" width="12.5" style="198" customWidth="1"/>
    <col min="11015" max="11015" width="0" style="198" hidden="1" customWidth="1"/>
    <col min="11016" max="11016" width="6.25" style="198" customWidth="1"/>
    <col min="11017" max="11017" width="9.375" style="198" customWidth="1"/>
    <col min="11018" max="11018" width="3.25" style="198" bestFit="1" customWidth="1"/>
    <col min="11019" max="11019" width="7.375" style="198" bestFit="1" customWidth="1"/>
    <col min="11020" max="11262" width="8.625" style="198"/>
    <col min="11263" max="11263" width="3.75" style="198" customWidth="1"/>
    <col min="11264" max="11264" width="12.5" style="198" customWidth="1"/>
    <col min="11265" max="11265" width="23.75" style="198" customWidth="1"/>
    <col min="11266" max="11266" width="17.5" style="198" customWidth="1"/>
    <col min="11267" max="11270" width="12.5" style="198" customWidth="1"/>
    <col min="11271" max="11271" width="0" style="198" hidden="1" customWidth="1"/>
    <col min="11272" max="11272" width="6.25" style="198" customWidth="1"/>
    <col min="11273" max="11273" width="9.375" style="198" customWidth="1"/>
    <col min="11274" max="11274" width="3.25" style="198" bestFit="1" customWidth="1"/>
    <col min="11275" max="11275" width="7.375" style="198" bestFit="1" customWidth="1"/>
    <col min="11276" max="11518" width="8.625" style="198"/>
    <col min="11519" max="11519" width="3.75" style="198" customWidth="1"/>
    <col min="11520" max="11520" width="12.5" style="198" customWidth="1"/>
    <col min="11521" max="11521" width="23.75" style="198" customWidth="1"/>
    <col min="11522" max="11522" width="17.5" style="198" customWidth="1"/>
    <col min="11523" max="11526" width="12.5" style="198" customWidth="1"/>
    <col min="11527" max="11527" width="0" style="198" hidden="1" customWidth="1"/>
    <col min="11528" max="11528" width="6.25" style="198" customWidth="1"/>
    <col min="11529" max="11529" width="9.375" style="198" customWidth="1"/>
    <col min="11530" max="11530" width="3.25" style="198" bestFit="1" customWidth="1"/>
    <col min="11531" max="11531" width="7.375" style="198" bestFit="1" customWidth="1"/>
    <col min="11532" max="11774" width="8.625" style="198"/>
    <col min="11775" max="11775" width="3.75" style="198" customWidth="1"/>
    <col min="11776" max="11776" width="12.5" style="198" customWidth="1"/>
    <col min="11777" max="11777" width="23.75" style="198" customWidth="1"/>
    <col min="11778" max="11778" width="17.5" style="198" customWidth="1"/>
    <col min="11779" max="11782" width="12.5" style="198" customWidth="1"/>
    <col min="11783" max="11783" width="0" style="198" hidden="1" customWidth="1"/>
    <col min="11784" max="11784" width="6.25" style="198" customWidth="1"/>
    <col min="11785" max="11785" width="9.375" style="198" customWidth="1"/>
    <col min="11786" max="11786" width="3.25" style="198" bestFit="1" customWidth="1"/>
    <col min="11787" max="11787" width="7.375" style="198" bestFit="1" customWidth="1"/>
    <col min="11788" max="12030" width="8.625" style="198"/>
    <col min="12031" max="12031" width="3.75" style="198" customWidth="1"/>
    <col min="12032" max="12032" width="12.5" style="198" customWidth="1"/>
    <col min="12033" max="12033" width="23.75" style="198" customWidth="1"/>
    <col min="12034" max="12034" width="17.5" style="198" customWidth="1"/>
    <col min="12035" max="12038" width="12.5" style="198" customWidth="1"/>
    <col min="12039" max="12039" width="0" style="198" hidden="1" customWidth="1"/>
    <col min="12040" max="12040" width="6.25" style="198" customWidth="1"/>
    <col min="12041" max="12041" width="9.375" style="198" customWidth="1"/>
    <col min="12042" max="12042" width="3.25" style="198" bestFit="1" customWidth="1"/>
    <col min="12043" max="12043" width="7.375" style="198" bestFit="1" customWidth="1"/>
    <col min="12044" max="12286" width="8.625" style="198"/>
    <col min="12287" max="12287" width="3.75" style="198" customWidth="1"/>
    <col min="12288" max="12288" width="12.5" style="198" customWidth="1"/>
    <col min="12289" max="12289" width="23.75" style="198" customWidth="1"/>
    <col min="12290" max="12290" width="17.5" style="198" customWidth="1"/>
    <col min="12291" max="12294" width="12.5" style="198" customWidth="1"/>
    <col min="12295" max="12295" width="0" style="198" hidden="1" customWidth="1"/>
    <col min="12296" max="12296" width="6.25" style="198" customWidth="1"/>
    <col min="12297" max="12297" width="9.375" style="198" customWidth="1"/>
    <col min="12298" max="12298" width="3.25" style="198" bestFit="1" customWidth="1"/>
    <col min="12299" max="12299" width="7.375" style="198" bestFit="1" customWidth="1"/>
    <col min="12300" max="12542" width="8.625" style="198"/>
    <col min="12543" max="12543" width="3.75" style="198" customWidth="1"/>
    <col min="12544" max="12544" width="12.5" style="198" customWidth="1"/>
    <col min="12545" max="12545" width="23.75" style="198" customWidth="1"/>
    <col min="12546" max="12546" width="17.5" style="198" customWidth="1"/>
    <col min="12547" max="12550" width="12.5" style="198" customWidth="1"/>
    <col min="12551" max="12551" width="0" style="198" hidden="1" customWidth="1"/>
    <col min="12552" max="12552" width="6.25" style="198" customWidth="1"/>
    <col min="12553" max="12553" width="9.375" style="198" customWidth="1"/>
    <col min="12554" max="12554" width="3.25" style="198" bestFit="1" customWidth="1"/>
    <col min="12555" max="12555" width="7.375" style="198" bestFit="1" customWidth="1"/>
    <col min="12556" max="12798" width="8.625" style="198"/>
    <col min="12799" max="12799" width="3.75" style="198" customWidth="1"/>
    <col min="12800" max="12800" width="12.5" style="198" customWidth="1"/>
    <col min="12801" max="12801" width="23.75" style="198" customWidth="1"/>
    <col min="12802" max="12802" width="17.5" style="198" customWidth="1"/>
    <col min="12803" max="12806" width="12.5" style="198" customWidth="1"/>
    <col min="12807" max="12807" width="0" style="198" hidden="1" customWidth="1"/>
    <col min="12808" max="12808" width="6.25" style="198" customWidth="1"/>
    <col min="12809" max="12809" width="9.375" style="198" customWidth="1"/>
    <col min="12810" max="12810" width="3.25" style="198" bestFit="1" customWidth="1"/>
    <col min="12811" max="12811" width="7.375" style="198" bestFit="1" customWidth="1"/>
    <col min="12812" max="13054" width="8.625" style="198"/>
    <col min="13055" max="13055" width="3.75" style="198" customWidth="1"/>
    <col min="13056" max="13056" width="12.5" style="198" customWidth="1"/>
    <col min="13057" max="13057" width="23.75" style="198" customWidth="1"/>
    <col min="13058" max="13058" width="17.5" style="198" customWidth="1"/>
    <col min="13059" max="13062" width="12.5" style="198" customWidth="1"/>
    <col min="13063" max="13063" width="0" style="198" hidden="1" customWidth="1"/>
    <col min="13064" max="13064" width="6.25" style="198" customWidth="1"/>
    <col min="13065" max="13065" width="9.375" style="198" customWidth="1"/>
    <col min="13066" max="13066" width="3.25" style="198" bestFit="1" customWidth="1"/>
    <col min="13067" max="13067" width="7.375" style="198" bestFit="1" customWidth="1"/>
    <col min="13068" max="13310" width="8.625" style="198"/>
    <col min="13311" max="13311" width="3.75" style="198" customWidth="1"/>
    <col min="13312" max="13312" width="12.5" style="198" customWidth="1"/>
    <col min="13313" max="13313" width="23.75" style="198" customWidth="1"/>
    <col min="13314" max="13314" width="17.5" style="198" customWidth="1"/>
    <col min="13315" max="13318" width="12.5" style="198" customWidth="1"/>
    <col min="13319" max="13319" width="0" style="198" hidden="1" customWidth="1"/>
    <col min="13320" max="13320" width="6.25" style="198" customWidth="1"/>
    <col min="13321" max="13321" width="9.375" style="198" customWidth="1"/>
    <col min="13322" max="13322" width="3.25" style="198" bestFit="1" customWidth="1"/>
    <col min="13323" max="13323" width="7.375" style="198" bestFit="1" customWidth="1"/>
    <col min="13324" max="13566" width="8.625" style="198"/>
    <col min="13567" max="13567" width="3.75" style="198" customWidth="1"/>
    <col min="13568" max="13568" width="12.5" style="198" customWidth="1"/>
    <col min="13569" max="13569" width="23.75" style="198" customWidth="1"/>
    <col min="13570" max="13570" width="17.5" style="198" customWidth="1"/>
    <col min="13571" max="13574" width="12.5" style="198" customWidth="1"/>
    <col min="13575" max="13575" width="0" style="198" hidden="1" customWidth="1"/>
    <col min="13576" max="13576" width="6.25" style="198" customWidth="1"/>
    <col min="13577" max="13577" width="9.375" style="198" customWidth="1"/>
    <col min="13578" max="13578" width="3.25" style="198" bestFit="1" customWidth="1"/>
    <col min="13579" max="13579" width="7.375" style="198" bestFit="1" customWidth="1"/>
    <col min="13580" max="13822" width="8.625" style="198"/>
    <col min="13823" max="13823" width="3.75" style="198" customWidth="1"/>
    <col min="13824" max="13824" width="12.5" style="198" customWidth="1"/>
    <col min="13825" max="13825" width="23.75" style="198" customWidth="1"/>
    <col min="13826" max="13826" width="17.5" style="198" customWidth="1"/>
    <col min="13827" max="13830" width="12.5" style="198" customWidth="1"/>
    <col min="13831" max="13831" width="0" style="198" hidden="1" customWidth="1"/>
    <col min="13832" max="13832" width="6.25" style="198" customWidth="1"/>
    <col min="13833" max="13833" width="9.375" style="198" customWidth="1"/>
    <col min="13834" max="13834" width="3.25" style="198" bestFit="1" customWidth="1"/>
    <col min="13835" max="13835" width="7.375" style="198" bestFit="1" customWidth="1"/>
    <col min="13836" max="14078" width="8.625" style="198"/>
    <col min="14079" max="14079" width="3.75" style="198" customWidth="1"/>
    <col min="14080" max="14080" width="12.5" style="198" customWidth="1"/>
    <col min="14081" max="14081" width="23.75" style="198" customWidth="1"/>
    <col min="14082" max="14082" width="17.5" style="198" customWidth="1"/>
    <col min="14083" max="14086" width="12.5" style="198" customWidth="1"/>
    <col min="14087" max="14087" width="0" style="198" hidden="1" customWidth="1"/>
    <col min="14088" max="14088" width="6.25" style="198" customWidth="1"/>
    <col min="14089" max="14089" width="9.375" style="198" customWidth="1"/>
    <col min="14090" max="14090" width="3.25" style="198" bestFit="1" customWidth="1"/>
    <col min="14091" max="14091" width="7.375" style="198" bestFit="1" customWidth="1"/>
    <col min="14092" max="14334" width="8.625" style="198"/>
    <col min="14335" max="14335" width="3.75" style="198" customWidth="1"/>
    <col min="14336" max="14336" width="12.5" style="198" customWidth="1"/>
    <col min="14337" max="14337" width="23.75" style="198" customWidth="1"/>
    <col min="14338" max="14338" width="17.5" style="198" customWidth="1"/>
    <col min="14339" max="14342" width="12.5" style="198" customWidth="1"/>
    <col min="14343" max="14343" width="0" style="198" hidden="1" customWidth="1"/>
    <col min="14344" max="14344" width="6.25" style="198" customWidth="1"/>
    <col min="14345" max="14345" width="9.375" style="198" customWidth="1"/>
    <col min="14346" max="14346" width="3.25" style="198" bestFit="1" customWidth="1"/>
    <col min="14347" max="14347" width="7.375" style="198" bestFit="1" customWidth="1"/>
    <col min="14348" max="14590" width="8.625" style="198"/>
    <col min="14591" max="14591" width="3.75" style="198" customWidth="1"/>
    <col min="14592" max="14592" width="12.5" style="198" customWidth="1"/>
    <col min="14593" max="14593" width="23.75" style="198" customWidth="1"/>
    <col min="14594" max="14594" width="17.5" style="198" customWidth="1"/>
    <col min="14595" max="14598" width="12.5" style="198" customWidth="1"/>
    <col min="14599" max="14599" width="0" style="198" hidden="1" customWidth="1"/>
    <col min="14600" max="14600" width="6.25" style="198" customWidth="1"/>
    <col min="14601" max="14601" width="9.375" style="198" customWidth="1"/>
    <col min="14602" max="14602" width="3.25" style="198" bestFit="1" customWidth="1"/>
    <col min="14603" max="14603" width="7.375" style="198" bestFit="1" customWidth="1"/>
    <col min="14604" max="14846" width="8.625" style="198"/>
    <col min="14847" max="14847" width="3.75" style="198" customWidth="1"/>
    <col min="14848" max="14848" width="12.5" style="198" customWidth="1"/>
    <col min="14849" max="14849" width="23.75" style="198" customWidth="1"/>
    <col min="14850" max="14850" width="17.5" style="198" customWidth="1"/>
    <col min="14851" max="14854" width="12.5" style="198" customWidth="1"/>
    <col min="14855" max="14855" width="0" style="198" hidden="1" customWidth="1"/>
    <col min="14856" max="14856" width="6.25" style="198" customWidth="1"/>
    <col min="14857" max="14857" width="9.375" style="198" customWidth="1"/>
    <col min="14858" max="14858" width="3.25" style="198" bestFit="1" customWidth="1"/>
    <col min="14859" max="14859" width="7.375" style="198" bestFit="1" customWidth="1"/>
    <col min="14860" max="15102" width="8.625" style="198"/>
    <col min="15103" max="15103" width="3.75" style="198" customWidth="1"/>
    <col min="15104" max="15104" width="12.5" style="198" customWidth="1"/>
    <col min="15105" max="15105" width="23.75" style="198" customWidth="1"/>
    <col min="15106" max="15106" width="17.5" style="198" customWidth="1"/>
    <col min="15107" max="15110" width="12.5" style="198" customWidth="1"/>
    <col min="15111" max="15111" width="0" style="198" hidden="1" customWidth="1"/>
    <col min="15112" max="15112" width="6.25" style="198" customWidth="1"/>
    <col min="15113" max="15113" width="9.375" style="198" customWidth="1"/>
    <col min="15114" max="15114" width="3.25" style="198" bestFit="1" customWidth="1"/>
    <col min="15115" max="15115" width="7.375" style="198" bestFit="1" customWidth="1"/>
    <col min="15116" max="15358" width="8.625" style="198"/>
    <col min="15359" max="15359" width="3.75" style="198" customWidth="1"/>
    <col min="15360" max="15360" width="12.5" style="198" customWidth="1"/>
    <col min="15361" max="15361" width="23.75" style="198" customWidth="1"/>
    <col min="15362" max="15362" width="17.5" style="198" customWidth="1"/>
    <col min="15363" max="15366" width="12.5" style="198" customWidth="1"/>
    <col min="15367" max="15367" width="0" style="198" hidden="1" customWidth="1"/>
    <col min="15368" max="15368" width="6.25" style="198" customWidth="1"/>
    <col min="15369" max="15369" width="9.375" style="198" customWidth="1"/>
    <col min="15370" max="15370" width="3.25" style="198" bestFit="1" customWidth="1"/>
    <col min="15371" max="15371" width="7.375" style="198" bestFit="1" customWidth="1"/>
    <col min="15372" max="15614" width="8.625" style="198"/>
    <col min="15615" max="15615" width="3.75" style="198" customWidth="1"/>
    <col min="15616" max="15616" width="12.5" style="198" customWidth="1"/>
    <col min="15617" max="15617" width="23.75" style="198" customWidth="1"/>
    <col min="15618" max="15618" width="17.5" style="198" customWidth="1"/>
    <col min="15619" max="15622" width="12.5" style="198" customWidth="1"/>
    <col min="15623" max="15623" width="0" style="198" hidden="1" customWidth="1"/>
    <col min="15624" max="15624" width="6.25" style="198" customWidth="1"/>
    <col min="15625" max="15625" width="9.375" style="198" customWidth="1"/>
    <col min="15626" max="15626" width="3.25" style="198" bestFit="1" customWidth="1"/>
    <col min="15627" max="15627" width="7.375" style="198" bestFit="1" customWidth="1"/>
    <col min="15628" max="15870" width="8.625" style="198"/>
    <col min="15871" max="15871" width="3.75" style="198" customWidth="1"/>
    <col min="15872" max="15872" width="12.5" style="198" customWidth="1"/>
    <col min="15873" max="15873" width="23.75" style="198" customWidth="1"/>
    <col min="15874" max="15874" width="17.5" style="198" customWidth="1"/>
    <col min="15875" max="15878" width="12.5" style="198" customWidth="1"/>
    <col min="15879" max="15879" width="0" style="198" hidden="1" customWidth="1"/>
    <col min="15880" max="15880" width="6.25" style="198" customWidth="1"/>
    <col min="15881" max="15881" width="9.375" style="198" customWidth="1"/>
    <col min="15882" max="15882" width="3.25" style="198" bestFit="1" customWidth="1"/>
    <col min="15883" max="15883" width="7.375" style="198" bestFit="1" customWidth="1"/>
    <col min="15884" max="16126" width="8.625" style="198"/>
    <col min="16127" max="16127" width="3.75" style="198" customWidth="1"/>
    <col min="16128" max="16128" width="12.5" style="198" customWidth="1"/>
    <col min="16129" max="16129" width="23.75" style="198" customWidth="1"/>
    <col min="16130" max="16130" width="17.5" style="198" customWidth="1"/>
    <col min="16131" max="16134" width="12.5" style="198" customWidth="1"/>
    <col min="16135" max="16135" width="0" style="198" hidden="1" customWidth="1"/>
    <col min="16136" max="16136" width="6.25" style="198" customWidth="1"/>
    <col min="16137" max="16137" width="9.375" style="198" customWidth="1"/>
    <col min="16138" max="16138" width="3.25" style="198" bestFit="1" customWidth="1"/>
    <col min="16139" max="16139" width="7.375" style="198" bestFit="1" customWidth="1"/>
    <col min="16140" max="16384" width="8.625" style="198"/>
  </cols>
  <sheetData>
    <row r="1" spans="1:9" ht="18" customHeight="1">
      <c r="A1" s="552" t="s">
        <v>124</v>
      </c>
      <c r="B1" s="552"/>
      <c r="C1" s="552"/>
      <c r="H1" s="553" t="s">
        <v>125</v>
      </c>
      <c r="I1" s="553"/>
    </row>
    <row r="2" spans="1:9" ht="15" customHeight="1"/>
    <row r="3" spans="1:9" ht="18" customHeight="1">
      <c r="A3" s="554" t="s">
        <v>126</v>
      </c>
      <c r="B3" s="554"/>
      <c r="C3" s="554"/>
      <c r="G3" s="200"/>
      <c r="I3" s="201" t="s">
        <v>127</v>
      </c>
    </row>
    <row r="4" spans="1:9" ht="10.5" customHeight="1">
      <c r="F4" s="200"/>
      <c r="G4" s="200"/>
    </row>
    <row r="5" spans="1:9" ht="27" customHeight="1" thickBot="1">
      <c r="E5" s="555" t="s">
        <v>128</v>
      </c>
      <c r="F5" s="555"/>
      <c r="G5" s="202"/>
      <c r="I5" s="204" t="s">
        <v>129</v>
      </c>
    </row>
    <row r="6" spans="1:9" ht="15" customHeight="1">
      <c r="A6" s="205" t="s">
        <v>130</v>
      </c>
      <c r="B6" s="206" t="s">
        <v>131</v>
      </c>
      <c r="C6" s="556" t="s">
        <v>132</v>
      </c>
      <c r="D6" s="558" t="s">
        <v>133</v>
      </c>
      <c r="E6" s="207" t="s">
        <v>328</v>
      </c>
      <c r="F6" s="206" t="s">
        <v>329</v>
      </c>
      <c r="G6" s="207" t="s">
        <v>134</v>
      </c>
      <c r="H6" s="559" t="s">
        <v>135</v>
      </c>
      <c r="I6" s="560"/>
    </row>
    <row r="7" spans="1:9" ht="15" customHeight="1">
      <c r="A7" s="208" t="s">
        <v>136</v>
      </c>
      <c r="B7" s="209" t="s">
        <v>137</v>
      </c>
      <c r="C7" s="557"/>
      <c r="D7" s="557"/>
      <c r="E7" s="210" t="s">
        <v>138</v>
      </c>
      <c r="F7" s="210" t="s">
        <v>158</v>
      </c>
      <c r="G7" s="210" t="s">
        <v>139</v>
      </c>
      <c r="H7" s="561"/>
      <c r="I7" s="562"/>
    </row>
    <row r="8" spans="1:9" ht="15" customHeight="1">
      <c r="A8" s="563">
        <v>1</v>
      </c>
      <c r="B8" s="565" t="s">
        <v>140</v>
      </c>
      <c r="C8" s="567" t="s">
        <v>141</v>
      </c>
      <c r="D8" s="569" t="s">
        <v>142</v>
      </c>
      <c r="E8" s="211">
        <v>30000</v>
      </c>
      <c r="F8" s="211">
        <v>0</v>
      </c>
      <c r="G8" s="211">
        <f>+F8-E8</f>
        <v>-30000</v>
      </c>
      <c r="H8" s="550" t="s">
        <v>143</v>
      </c>
      <c r="I8" s="213"/>
    </row>
    <row r="9" spans="1:9" ht="15" customHeight="1">
      <c r="A9" s="564"/>
      <c r="B9" s="566"/>
      <c r="C9" s="568"/>
      <c r="D9" s="570"/>
      <c r="E9" s="214">
        <v>30000</v>
      </c>
      <c r="F9" s="214">
        <v>0</v>
      </c>
      <c r="G9" s="215">
        <f>+F9-E9</f>
        <v>-30000</v>
      </c>
      <c r="H9" s="551"/>
      <c r="I9" s="216"/>
    </row>
    <row r="10" spans="1:9" ht="15" customHeight="1">
      <c r="A10" s="544" t="s">
        <v>144</v>
      </c>
      <c r="B10" s="545"/>
      <c r="C10" s="545"/>
      <c r="D10" s="546"/>
      <c r="E10" s="217">
        <f>+E8</f>
        <v>30000</v>
      </c>
      <c r="F10" s="217">
        <f>+F8</f>
        <v>0</v>
      </c>
      <c r="G10" s="211">
        <f>+F10-E10</f>
        <v>-30000</v>
      </c>
      <c r="H10" s="550"/>
      <c r="I10" s="213"/>
    </row>
    <row r="11" spans="1:9" ht="15" customHeight="1">
      <c r="A11" s="547"/>
      <c r="B11" s="548"/>
      <c r="C11" s="548"/>
      <c r="D11" s="549"/>
      <c r="E11" s="218">
        <f>+E9</f>
        <v>30000</v>
      </c>
      <c r="F11" s="218">
        <f>+F9</f>
        <v>0</v>
      </c>
      <c r="G11" s="215">
        <f>+F11-E11</f>
        <v>-30000</v>
      </c>
      <c r="H11" s="551"/>
      <c r="I11" s="216"/>
    </row>
    <row r="12" spans="1:9" ht="15" customHeight="1">
      <c r="A12" s="563">
        <v>2</v>
      </c>
      <c r="B12" s="571" t="s">
        <v>145</v>
      </c>
      <c r="C12" s="567" t="s">
        <v>146</v>
      </c>
      <c r="D12" s="569" t="s">
        <v>147</v>
      </c>
      <c r="E12" s="212">
        <v>25000</v>
      </c>
      <c r="F12" s="212">
        <v>20000</v>
      </c>
      <c r="G12" s="211">
        <f t="shared" ref="G12:G21" si="0">+F12-E12</f>
        <v>-5000</v>
      </c>
      <c r="H12" s="550"/>
      <c r="I12" s="219"/>
    </row>
    <row r="13" spans="1:9" ht="15" customHeight="1">
      <c r="A13" s="564"/>
      <c r="B13" s="572"/>
      <c r="C13" s="568"/>
      <c r="D13" s="570"/>
      <c r="E13" s="218">
        <v>25000</v>
      </c>
      <c r="F13" s="218">
        <v>20000</v>
      </c>
      <c r="G13" s="215">
        <f t="shared" si="0"/>
        <v>-5000</v>
      </c>
      <c r="H13" s="551"/>
      <c r="I13" s="220"/>
    </row>
    <row r="14" spans="1:9" ht="15" customHeight="1">
      <c r="A14" s="563">
        <v>3</v>
      </c>
      <c r="B14" s="571" t="s">
        <v>145</v>
      </c>
      <c r="C14" s="567" t="s">
        <v>148</v>
      </c>
      <c r="D14" s="569" t="s">
        <v>149</v>
      </c>
      <c r="E14" s="217">
        <v>5000</v>
      </c>
      <c r="F14" s="217">
        <v>1500</v>
      </c>
      <c r="G14" s="211">
        <f t="shared" si="0"/>
        <v>-3500</v>
      </c>
      <c r="H14" s="550"/>
      <c r="I14" s="213"/>
    </row>
    <row r="15" spans="1:9" ht="15" customHeight="1">
      <c r="A15" s="564"/>
      <c r="B15" s="572"/>
      <c r="C15" s="568"/>
      <c r="D15" s="570"/>
      <c r="E15" s="218">
        <v>0</v>
      </c>
      <c r="F15" s="218">
        <v>0</v>
      </c>
      <c r="G15" s="215">
        <f t="shared" si="0"/>
        <v>0</v>
      </c>
      <c r="H15" s="551"/>
      <c r="I15" s="221"/>
    </row>
    <row r="16" spans="1:9" ht="15" customHeight="1">
      <c r="A16" s="563">
        <v>4</v>
      </c>
      <c r="B16" s="571" t="s">
        <v>145</v>
      </c>
      <c r="C16" s="567" t="s">
        <v>150</v>
      </c>
      <c r="D16" s="569" t="s">
        <v>151</v>
      </c>
      <c r="E16" s="217">
        <v>5000</v>
      </c>
      <c r="F16" s="217">
        <v>10000</v>
      </c>
      <c r="G16" s="211">
        <f t="shared" si="0"/>
        <v>5000</v>
      </c>
      <c r="H16" s="550" t="s">
        <v>152</v>
      </c>
      <c r="I16" s="219">
        <v>2000</v>
      </c>
    </row>
    <row r="17" spans="1:9" ht="15" customHeight="1">
      <c r="A17" s="564"/>
      <c r="B17" s="572"/>
      <c r="C17" s="568"/>
      <c r="D17" s="570"/>
      <c r="E17" s="218">
        <v>5000</v>
      </c>
      <c r="F17" s="218">
        <v>10000</v>
      </c>
      <c r="G17" s="215">
        <f t="shared" si="0"/>
        <v>5000</v>
      </c>
      <c r="H17" s="551"/>
      <c r="I17" s="220">
        <v>2000</v>
      </c>
    </row>
    <row r="18" spans="1:9" ht="15" customHeight="1">
      <c r="A18" s="563">
        <v>5</v>
      </c>
      <c r="B18" s="571" t="s">
        <v>145</v>
      </c>
      <c r="C18" s="573" t="s">
        <v>153</v>
      </c>
      <c r="D18" s="569" t="s">
        <v>157</v>
      </c>
      <c r="E18" s="211">
        <v>30000</v>
      </c>
      <c r="F18" s="211">
        <v>0</v>
      </c>
      <c r="G18" s="211">
        <f t="shared" si="0"/>
        <v>-30000</v>
      </c>
      <c r="H18" s="550" t="s">
        <v>143</v>
      </c>
      <c r="I18" s="213"/>
    </row>
    <row r="19" spans="1:9" ht="15" customHeight="1">
      <c r="A19" s="564"/>
      <c r="B19" s="572"/>
      <c r="C19" s="573"/>
      <c r="D19" s="570"/>
      <c r="E19" s="214">
        <v>30000</v>
      </c>
      <c r="F19" s="214">
        <v>0</v>
      </c>
      <c r="G19" s="215">
        <f t="shared" si="0"/>
        <v>-30000</v>
      </c>
      <c r="H19" s="551"/>
      <c r="I19" s="216"/>
    </row>
    <row r="20" spans="1:9" ht="15" customHeight="1">
      <c r="A20" s="544" t="s">
        <v>154</v>
      </c>
      <c r="B20" s="545"/>
      <c r="C20" s="545"/>
      <c r="D20" s="546"/>
      <c r="E20" s="217">
        <f>+E12+E14+E16+E18</f>
        <v>65000</v>
      </c>
      <c r="F20" s="217">
        <f>+F12+F14+F16+F18</f>
        <v>31500</v>
      </c>
      <c r="G20" s="211">
        <f t="shared" si="0"/>
        <v>-33500</v>
      </c>
      <c r="H20" s="550"/>
      <c r="I20" s="213"/>
    </row>
    <row r="21" spans="1:9" ht="15" customHeight="1">
      <c r="A21" s="547"/>
      <c r="B21" s="548"/>
      <c r="C21" s="548"/>
      <c r="D21" s="549"/>
      <c r="E21" s="218">
        <f>+E13+E15+E17+E19</f>
        <v>60000</v>
      </c>
      <c r="F21" s="218">
        <f>+F13+F15+F17+F19</f>
        <v>30000</v>
      </c>
      <c r="G21" s="215">
        <f t="shared" si="0"/>
        <v>-30000</v>
      </c>
      <c r="H21" s="551"/>
      <c r="I21" s="216"/>
    </row>
    <row r="22" spans="1:9" ht="15" customHeight="1">
      <c r="A22" s="574" t="s">
        <v>155</v>
      </c>
      <c r="B22" s="575"/>
      <c r="C22" s="575"/>
      <c r="D22" s="575"/>
      <c r="E22" s="575"/>
      <c r="F22" s="575"/>
      <c r="G22" s="575"/>
      <c r="H22" s="575"/>
      <c r="I22" s="576"/>
    </row>
    <row r="23" spans="1:9" ht="15" customHeight="1">
      <c r="A23" s="577"/>
      <c r="B23" s="578"/>
      <c r="C23" s="578"/>
      <c r="D23" s="578"/>
      <c r="E23" s="578"/>
      <c r="F23" s="578"/>
      <c r="G23" s="578"/>
      <c r="H23" s="578"/>
      <c r="I23" s="579"/>
    </row>
    <row r="24" spans="1:9" ht="15" customHeight="1">
      <c r="A24" s="577"/>
      <c r="B24" s="578"/>
      <c r="C24" s="578"/>
      <c r="D24" s="578"/>
      <c r="E24" s="578"/>
      <c r="F24" s="578"/>
      <c r="G24" s="578"/>
      <c r="H24" s="578"/>
      <c r="I24" s="579"/>
    </row>
    <row r="25" spans="1:9" ht="15" customHeight="1">
      <c r="A25" s="580"/>
      <c r="B25" s="581"/>
      <c r="C25" s="581"/>
      <c r="D25" s="581"/>
      <c r="E25" s="581"/>
      <c r="F25" s="581"/>
      <c r="G25" s="581"/>
      <c r="H25" s="581"/>
      <c r="I25" s="582"/>
    </row>
    <row r="26" spans="1:9" ht="15" customHeight="1">
      <c r="A26" s="583" t="s">
        <v>156</v>
      </c>
      <c r="B26" s="584"/>
      <c r="C26" s="584"/>
      <c r="D26" s="585"/>
      <c r="E26" s="217">
        <f>+SUMIF($J12:$J25,$J26,E12:E25)</f>
        <v>0</v>
      </c>
      <c r="F26" s="217">
        <f>+SUMIF($J12:$J25,$J26,F12:F25)</f>
        <v>0</v>
      </c>
      <c r="G26" s="217">
        <f>+F26-E26</f>
        <v>0</v>
      </c>
      <c r="H26" s="550" t="str">
        <f>IF(I26="　","　","区CM")</f>
        <v>　</v>
      </c>
      <c r="I26" s="222" t="str">
        <f>IF(SUMIF(K8:K25,K26,I8:I25)=0,"　",SUMIF(K8:K25,K26,I8:I25))</f>
        <v>　</v>
      </c>
    </row>
    <row r="27" spans="1:9" ht="15" customHeight="1" thickBot="1">
      <c r="A27" s="586"/>
      <c r="B27" s="587"/>
      <c r="C27" s="587"/>
      <c r="D27" s="588"/>
      <c r="E27" s="223">
        <f>+SUMIF($J13:$J26,$J27,E13:E26)</f>
        <v>0</v>
      </c>
      <c r="F27" s="223">
        <f>+SUMIF($J13:$J26,$J27,F13:F26)</f>
        <v>0</v>
      </c>
      <c r="G27" s="224">
        <f>+F27-E27</f>
        <v>0</v>
      </c>
      <c r="H27" s="589"/>
      <c r="I27" s="225" t="str">
        <f>IF(SUMIF(K8:K25,K27,I8:I25)=0,"　",SUMIF(K8:K25,K27,I8:I25))</f>
        <v>　</v>
      </c>
    </row>
    <row r="28" spans="1:9">
      <c r="A28" s="226"/>
      <c r="B28" s="226"/>
      <c r="C28" s="226"/>
      <c r="D28" s="226"/>
    </row>
    <row r="29" spans="1:9" ht="18" customHeight="1">
      <c r="F29" s="203"/>
      <c r="G29" s="203"/>
      <c r="H29" s="227"/>
    </row>
    <row r="30" spans="1:9" ht="18" customHeight="1">
      <c r="A30" s="228" t="s">
        <v>102</v>
      </c>
      <c r="B30" s="229"/>
      <c r="C30" s="229"/>
      <c r="F30" s="203"/>
      <c r="G30" s="203"/>
      <c r="H30" s="227"/>
    </row>
    <row r="31" spans="1:9" ht="18" customHeight="1">
      <c r="A31" s="377">
        <v>1</v>
      </c>
      <c r="B31" s="359" t="s">
        <v>377</v>
      </c>
      <c r="C31" s="359"/>
      <c r="H31" s="231"/>
      <c r="I31" s="231"/>
    </row>
    <row r="32" spans="1:9" ht="18" customHeight="1">
      <c r="A32" s="377"/>
      <c r="B32" s="359" t="s">
        <v>277</v>
      </c>
      <c r="C32" s="359"/>
      <c r="H32" s="231"/>
      <c r="I32" s="231"/>
    </row>
    <row r="33" spans="1:9" ht="18" customHeight="1">
      <c r="A33" s="358"/>
      <c r="B33" s="361"/>
      <c r="C33" s="229"/>
      <c r="F33" s="203"/>
      <c r="G33" s="203"/>
      <c r="H33" s="227"/>
    </row>
    <row r="34" spans="1:9" ht="18" customHeight="1">
      <c r="A34" s="358">
        <v>2</v>
      </c>
      <c r="B34" s="360" t="s">
        <v>259</v>
      </c>
      <c r="C34" s="229"/>
      <c r="F34" s="203"/>
      <c r="G34" s="203"/>
      <c r="H34" s="227"/>
    </row>
    <row r="35" spans="1:9" ht="18" customHeight="1">
      <c r="A35" s="358"/>
      <c r="B35" s="360"/>
      <c r="C35" s="229"/>
      <c r="F35" s="372"/>
      <c r="G35" s="372"/>
      <c r="H35" s="227"/>
    </row>
    <row r="36" spans="1:9" ht="18" customHeight="1">
      <c r="A36" s="358">
        <v>3</v>
      </c>
      <c r="B36" s="378" t="s">
        <v>310</v>
      </c>
      <c r="C36" s="229"/>
      <c r="H36" s="231"/>
      <c r="I36" s="231"/>
    </row>
    <row r="37" spans="1:9" ht="18" customHeight="1">
      <c r="A37" s="358"/>
      <c r="B37" s="360"/>
      <c r="C37" s="229"/>
      <c r="F37" s="203"/>
      <c r="G37" s="203"/>
      <c r="H37" s="227"/>
    </row>
    <row r="38" spans="1:9" ht="18" customHeight="1">
      <c r="A38" s="377"/>
      <c r="B38" s="359"/>
      <c r="C38" s="359"/>
      <c r="H38" s="231"/>
      <c r="I38" s="231"/>
    </row>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sheetData>
  <mergeCells count="39">
    <mergeCell ref="A20:D21"/>
    <mergeCell ref="H20:H21"/>
    <mergeCell ref="A22:I25"/>
    <mergeCell ref="A26:D27"/>
    <mergeCell ref="H26:H27"/>
    <mergeCell ref="H16:H17"/>
    <mergeCell ref="A18:A19"/>
    <mergeCell ref="B18:B19"/>
    <mergeCell ref="C18:C19"/>
    <mergeCell ref="D18:D19"/>
    <mergeCell ref="H18:H19"/>
    <mergeCell ref="A16:A17"/>
    <mergeCell ref="B16:B17"/>
    <mergeCell ref="C16:C17"/>
    <mergeCell ref="D16:D17"/>
    <mergeCell ref="A12:A13"/>
    <mergeCell ref="B12:B13"/>
    <mergeCell ref="C12:C13"/>
    <mergeCell ref="D12:D13"/>
    <mergeCell ref="H12:H13"/>
    <mergeCell ref="A14:A15"/>
    <mergeCell ref="B14:B15"/>
    <mergeCell ref="C14:C15"/>
    <mergeCell ref="D14:D15"/>
    <mergeCell ref="H14:H15"/>
    <mergeCell ref="A10:D11"/>
    <mergeCell ref="H10:H11"/>
    <mergeCell ref="A1:C1"/>
    <mergeCell ref="H1:I1"/>
    <mergeCell ref="A3:C3"/>
    <mergeCell ref="E5:F5"/>
    <mergeCell ref="C6:C7"/>
    <mergeCell ref="D6:D7"/>
    <mergeCell ref="H6:I7"/>
    <mergeCell ref="A8:A9"/>
    <mergeCell ref="B8:B9"/>
    <mergeCell ref="C8:C9"/>
    <mergeCell ref="D8:D9"/>
    <mergeCell ref="H8:H9"/>
  </mergeCells>
  <phoneticPr fontId="4"/>
  <conditionalFormatting sqref="I26">
    <cfRule type="cellIs" dxfId="0" priority="1" stopIfTrue="1" operator="equal">
      <formula>0</formula>
    </cfRule>
  </conditionalFormatting>
  <dataValidations count="3">
    <dataValidation type="list" allowBlank="1" showInputMessage="1" showErrorMessage="1" sqref="H8:H9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H65504:H65505 JD65504:JD65505 SZ65504:SZ65505 ACV65504:ACV65505 AMR65504:AMR65505 AWN65504:AWN65505 BGJ65504:BGJ65505 BQF65504:BQF65505 CAB65504:CAB65505 CJX65504:CJX65505 CTT65504:CTT65505 DDP65504:DDP65505 DNL65504:DNL65505 DXH65504:DXH65505 EHD65504:EHD65505 EQZ65504:EQZ65505 FAV65504:FAV65505 FKR65504:FKR65505 FUN65504:FUN65505 GEJ65504:GEJ65505 GOF65504:GOF65505 GYB65504:GYB65505 HHX65504:HHX65505 HRT65504:HRT65505 IBP65504:IBP65505 ILL65504:ILL65505 IVH65504:IVH65505 JFD65504:JFD65505 JOZ65504:JOZ65505 JYV65504:JYV65505 KIR65504:KIR65505 KSN65504:KSN65505 LCJ65504:LCJ65505 LMF65504:LMF65505 LWB65504:LWB65505 MFX65504:MFX65505 MPT65504:MPT65505 MZP65504:MZP65505 NJL65504:NJL65505 NTH65504:NTH65505 ODD65504:ODD65505 OMZ65504:OMZ65505 OWV65504:OWV65505 PGR65504:PGR65505 PQN65504:PQN65505 QAJ65504:QAJ65505 QKF65504:QKF65505 QUB65504:QUB65505 RDX65504:RDX65505 RNT65504:RNT65505 RXP65504:RXP65505 SHL65504:SHL65505 SRH65504:SRH65505 TBD65504:TBD65505 TKZ65504:TKZ65505 TUV65504:TUV65505 UER65504:UER65505 UON65504:UON65505 UYJ65504:UYJ65505 VIF65504:VIF65505 VSB65504:VSB65505 WBX65504:WBX65505 WLT65504:WLT65505 WVP65504:WVP65505 H131040:H131041 JD131040:JD131041 SZ131040:SZ131041 ACV131040:ACV131041 AMR131040:AMR131041 AWN131040:AWN131041 BGJ131040:BGJ131041 BQF131040:BQF131041 CAB131040:CAB131041 CJX131040:CJX131041 CTT131040:CTT131041 DDP131040:DDP131041 DNL131040:DNL131041 DXH131040:DXH131041 EHD131040:EHD131041 EQZ131040:EQZ131041 FAV131040:FAV131041 FKR131040:FKR131041 FUN131040:FUN131041 GEJ131040:GEJ131041 GOF131040:GOF131041 GYB131040:GYB131041 HHX131040:HHX131041 HRT131040:HRT131041 IBP131040:IBP131041 ILL131040:ILL131041 IVH131040:IVH131041 JFD131040:JFD131041 JOZ131040:JOZ131041 JYV131040:JYV131041 KIR131040:KIR131041 KSN131040:KSN131041 LCJ131040:LCJ131041 LMF131040:LMF131041 LWB131040:LWB131041 MFX131040:MFX131041 MPT131040:MPT131041 MZP131040:MZP131041 NJL131040:NJL131041 NTH131040:NTH131041 ODD131040:ODD131041 OMZ131040:OMZ131041 OWV131040:OWV131041 PGR131040:PGR131041 PQN131040:PQN131041 QAJ131040:QAJ131041 QKF131040:QKF131041 QUB131040:QUB131041 RDX131040:RDX131041 RNT131040:RNT131041 RXP131040:RXP131041 SHL131040:SHL131041 SRH131040:SRH131041 TBD131040:TBD131041 TKZ131040:TKZ131041 TUV131040:TUV131041 UER131040:UER131041 UON131040:UON131041 UYJ131040:UYJ131041 VIF131040:VIF131041 VSB131040:VSB131041 WBX131040:WBX131041 WLT131040:WLT131041 WVP131040:WVP131041 H196576:H196577 JD196576:JD196577 SZ196576:SZ196577 ACV196576:ACV196577 AMR196576:AMR196577 AWN196576:AWN196577 BGJ196576:BGJ196577 BQF196576:BQF196577 CAB196576:CAB196577 CJX196576:CJX196577 CTT196576:CTT196577 DDP196576:DDP196577 DNL196576:DNL196577 DXH196576:DXH196577 EHD196576:EHD196577 EQZ196576:EQZ196577 FAV196576:FAV196577 FKR196576:FKR196577 FUN196576:FUN196577 GEJ196576:GEJ196577 GOF196576:GOF196577 GYB196576:GYB196577 HHX196576:HHX196577 HRT196576:HRT196577 IBP196576:IBP196577 ILL196576:ILL196577 IVH196576:IVH196577 JFD196576:JFD196577 JOZ196576:JOZ196577 JYV196576:JYV196577 KIR196576:KIR196577 KSN196576:KSN196577 LCJ196576:LCJ196577 LMF196576:LMF196577 LWB196576:LWB196577 MFX196576:MFX196577 MPT196576:MPT196577 MZP196576:MZP196577 NJL196576:NJL196577 NTH196576:NTH196577 ODD196576:ODD196577 OMZ196576:OMZ196577 OWV196576:OWV196577 PGR196576:PGR196577 PQN196576:PQN196577 QAJ196576:QAJ196577 QKF196576:QKF196577 QUB196576:QUB196577 RDX196576:RDX196577 RNT196576:RNT196577 RXP196576:RXP196577 SHL196576:SHL196577 SRH196576:SRH196577 TBD196576:TBD196577 TKZ196576:TKZ196577 TUV196576:TUV196577 UER196576:UER196577 UON196576:UON196577 UYJ196576:UYJ196577 VIF196576:VIF196577 VSB196576:VSB196577 WBX196576:WBX196577 WLT196576:WLT196577 WVP196576:WVP196577 H262112:H262113 JD262112:JD262113 SZ262112:SZ262113 ACV262112:ACV262113 AMR262112:AMR262113 AWN262112:AWN262113 BGJ262112:BGJ262113 BQF262112:BQF262113 CAB262112:CAB262113 CJX262112:CJX262113 CTT262112:CTT262113 DDP262112:DDP262113 DNL262112:DNL262113 DXH262112:DXH262113 EHD262112:EHD262113 EQZ262112:EQZ262113 FAV262112:FAV262113 FKR262112:FKR262113 FUN262112:FUN262113 GEJ262112:GEJ262113 GOF262112:GOF262113 GYB262112:GYB262113 HHX262112:HHX262113 HRT262112:HRT262113 IBP262112:IBP262113 ILL262112:ILL262113 IVH262112:IVH262113 JFD262112:JFD262113 JOZ262112:JOZ262113 JYV262112:JYV262113 KIR262112:KIR262113 KSN262112:KSN262113 LCJ262112:LCJ262113 LMF262112:LMF262113 LWB262112:LWB262113 MFX262112:MFX262113 MPT262112:MPT262113 MZP262112:MZP262113 NJL262112:NJL262113 NTH262112:NTH262113 ODD262112:ODD262113 OMZ262112:OMZ262113 OWV262112:OWV262113 PGR262112:PGR262113 PQN262112:PQN262113 QAJ262112:QAJ262113 QKF262112:QKF262113 QUB262112:QUB262113 RDX262112:RDX262113 RNT262112:RNT262113 RXP262112:RXP262113 SHL262112:SHL262113 SRH262112:SRH262113 TBD262112:TBD262113 TKZ262112:TKZ262113 TUV262112:TUV262113 UER262112:UER262113 UON262112:UON262113 UYJ262112:UYJ262113 VIF262112:VIF262113 VSB262112:VSB262113 WBX262112:WBX262113 WLT262112:WLT262113 WVP262112:WVP262113 H327648:H327649 JD327648:JD327649 SZ327648:SZ327649 ACV327648:ACV327649 AMR327648:AMR327649 AWN327648:AWN327649 BGJ327648:BGJ327649 BQF327648:BQF327649 CAB327648:CAB327649 CJX327648:CJX327649 CTT327648:CTT327649 DDP327648:DDP327649 DNL327648:DNL327649 DXH327648:DXH327649 EHD327648:EHD327649 EQZ327648:EQZ327649 FAV327648:FAV327649 FKR327648:FKR327649 FUN327648:FUN327649 GEJ327648:GEJ327649 GOF327648:GOF327649 GYB327648:GYB327649 HHX327648:HHX327649 HRT327648:HRT327649 IBP327648:IBP327649 ILL327648:ILL327649 IVH327648:IVH327649 JFD327648:JFD327649 JOZ327648:JOZ327649 JYV327648:JYV327649 KIR327648:KIR327649 KSN327648:KSN327649 LCJ327648:LCJ327649 LMF327648:LMF327649 LWB327648:LWB327649 MFX327648:MFX327649 MPT327648:MPT327649 MZP327648:MZP327649 NJL327648:NJL327649 NTH327648:NTH327649 ODD327648:ODD327649 OMZ327648:OMZ327649 OWV327648:OWV327649 PGR327648:PGR327649 PQN327648:PQN327649 QAJ327648:QAJ327649 QKF327648:QKF327649 QUB327648:QUB327649 RDX327648:RDX327649 RNT327648:RNT327649 RXP327648:RXP327649 SHL327648:SHL327649 SRH327648:SRH327649 TBD327648:TBD327649 TKZ327648:TKZ327649 TUV327648:TUV327649 UER327648:UER327649 UON327648:UON327649 UYJ327648:UYJ327649 VIF327648:VIF327649 VSB327648:VSB327649 WBX327648:WBX327649 WLT327648:WLT327649 WVP327648:WVP327649 H393184:H393185 JD393184:JD393185 SZ393184:SZ393185 ACV393184:ACV393185 AMR393184:AMR393185 AWN393184:AWN393185 BGJ393184:BGJ393185 BQF393184:BQF393185 CAB393184:CAB393185 CJX393184:CJX393185 CTT393184:CTT393185 DDP393184:DDP393185 DNL393184:DNL393185 DXH393184:DXH393185 EHD393184:EHD393185 EQZ393184:EQZ393185 FAV393184:FAV393185 FKR393184:FKR393185 FUN393184:FUN393185 GEJ393184:GEJ393185 GOF393184:GOF393185 GYB393184:GYB393185 HHX393184:HHX393185 HRT393184:HRT393185 IBP393184:IBP393185 ILL393184:ILL393185 IVH393184:IVH393185 JFD393184:JFD393185 JOZ393184:JOZ393185 JYV393184:JYV393185 KIR393184:KIR393185 KSN393184:KSN393185 LCJ393184:LCJ393185 LMF393184:LMF393185 LWB393184:LWB393185 MFX393184:MFX393185 MPT393184:MPT393185 MZP393184:MZP393185 NJL393184:NJL393185 NTH393184:NTH393185 ODD393184:ODD393185 OMZ393184:OMZ393185 OWV393184:OWV393185 PGR393184:PGR393185 PQN393184:PQN393185 QAJ393184:QAJ393185 QKF393184:QKF393185 QUB393184:QUB393185 RDX393184:RDX393185 RNT393184:RNT393185 RXP393184:RXP393185 SHL393184:SHL393185 SRH393184:SRH393185 TBD393184:TBD393185 TKZ393184:TKZ393185 TUV393184:TUV393185 UER393184:UER393185 UON393184:UON393185 UYJ393184:UYJ393185 VIF393184:VIF393185 VSB393184:VSB393185 WBX393184:WBX393185 WLT393184:WLT393185 WVP393184:WVP393185 H458720:H458721 JD458720:JD458721 SZ458720:SZ458721 ACV458720:ACV458721 AMR458720:AMR458721 AWN458720:AWN458721 BGJ458720:BGJ458721 BQF458720:BQF458721 CAB458720:CAB458721 CJX458720:CJX458721 CTT458720:CTT458721 DDP458720:DDP458721 DNL458720:DNL458721 DXH458720:DXH458721 EHD458720:EHD458721 EQZ458720:EQZ458721 FAV458720:FAV458721 FKR458720:FKR458721 FUN458720:FUN458721 GEJ458720:GEJ458721 GOF458720:GOF458721 GYB458720:GYB458721 HHX458720:HHX458721 HRT458720:HRT458721 IBP458720:IBP458721 ILL458720:ILL458721 IVH458720:IVH458721 JFD458720:JFD458721 JOZ458720:JOZ458721 JYV458720:JYV458721 KIR458720:KIR458721 KSN458720:KSN458721 LCJ458720:LCJ458721 LMF458720:LMF458721 LWB458720:LWB458721 MFX458720:MFX458721 MPT458720:MPT458721 MZP458720:MZP458721 NJL458720:NJL458721 NTH458720:NTH458721 ODD458720:ODD458721 OMZ458720:OMZ458721 OWV458720:OWV458721 PGR458720:PGR458721 PQN458720:PQN458721 QAJ458720:QAJ458721 QKF458720:QKF458721 QUB458720:QUB458721 RDX458720:RDX458721 RNT458720:RNT458721 RXP458720:RXP458721 SHL458720:SHL458721 SRH458720:SRH458721 TBD458720:TBD458721 TKZ458720:TKZ458721 TUV458720:TUV458721 UER458720:UER458721 UON458720:UON458721 UYJ458720:UYJ458721 VIF458720:VIF458721 VSB458720:VSB458721 WBX458720:WBX458721 WLT458720:WLT458721 WVP458720:WVP458721 H524256:H524257 JD524256:JD524257 SZ524256:SZ524257 ACV524256:ACV524257 AMR524256:AMR524257 AWN524256:AWN524257 BGJ524256:BGJ524257 BQF524256:BQF524257 CAB524256:CAB524257 CJX524256:CJX524257 CTT524256:CTT524257 DDP524256:DDP524257 DNL524256:DNL524257 DXH524256:DXH524257 EHD524256:EHD524257 EQZ524256:EQZ524257 FAV524256:FAV524257 FKR524256:FKR524257 FUN524256:FUN524257 GEJ524256:GEJ524257 GOF524256:GOF524257 GYB524256:GYB524257 HHX524256:HHX524257 HRT524256:HRT524257 IBP524256:IBP524257 ILL524256:ILL524257 IVH524256:IVH524257 JFD524256:JFD524257 JOZ524256:JOZ524257 JYV524256:JYV524257 KIR524256:KIR524257 KSN524256:KSN524257 LCJ524256:LCJ524257 LMF524256:LMF524257 LWB524256:LWB524257 MFX524256:MFX524257 MPT524256:MPT524257 MZP524256:MZP524257 NJL524256:NJL524257 NTH524256:NTH524257 ODD524256:ODD524257 OMZ524256:OMZ524257 OWV524256:OWV524257 PGR524256:PGR524257 PQN524256:PQN524257 QAJ524256:QAJ524257 QKF524256:QKF524257 QUB524256:QUB524257 RDX524256:RDX524257 RNT524256:RNT524257 RXP524256:RXP524257 SHL524256:SHL524257 SRH524256:SRH524257 TBD524256:TBD524257 TKZ524256:TKZ524257 TUV524256:TUV524257 UER524256:UER524257 UON524256:UON524257 UYJ524256:UYJ524257 VIF524256:VIF524257 VSB524256:VSB524257 WBX524256:WBX524257 WLT524256:WLT524257 WVP524256:WVP524257 H589792:H589793 JD589792:JD589793 SZ589792:SZ589793 ACV589792:ACV589793 AMR589792:AMR589793 AWN589792:AWN589793 BGJ589792:BGJ589793 BQF589792:BQF589793 CAB589792:CAB589793 CJX589792:CJX589793 CTT589792:CTT589793 DDP589792:DDP589793 DNL589792:DNL589793 DXH589792:DXH589793 EHD589792:EHD589793 EQZ589792:EQZ589793 FAV589792:FAV589793 FKR589792:FKR589793 FUN589792:FUN589793 GEJ589792:GEJ589793 GOF589792:GOF589793 GYB589792:GYB589793 HHX589792:HHX589793 HRT589792:HRT589793 IBP589792:IBP589793 ILL589792:ILL589793 IVH589792:IVH589793 JFD589792:JFD589793 JOZ589792:JOZ589793 JYV589792:JYV589793 KIR589792:KIR589793 KSN589792:KSN589793 LCJ589792:LCJ589793 LMF589792:LMF589793 LWB589792:LWB589793 MFX589792:MFX589793 MPT589792:MPT589793 MZP589792:MZP589793 NJL589792:NJL589793 NTH589792:NTH589793 ODD589792:ODD589793 OMZ589792:OMZ589793 OWV589792:OWV589793 PGR589792:PGR589793 PQN589792:PQN589793 QAJ589792:QAJ589793 QKF589792:QKF589793 QUB589792:QUB589793 RDX589792:RDX589793 RNT589792:RNT589793 RXP589792:RXP589793 SHL589792:SHL589793 SRH589792:SRH589793 TBD589792:TBD589793 TKZ589792:TKZ589793 TUV589792:TUV589793 UER589792:UER589793 UON589792:UON589793 UYJ589792:UYJ589793 VIF589792:VIF589793 VSB589792:VSB589793 WBX589792:WBX589793 WLT589792:WLT589793 WVP589792:WVP589793 H655328:H655329 JD655328:JD655329 SZ655328:SZ655329 ACV655328:ACV655329 AMR655328:AMR655329 AWN655328:AWN655329 BGJ655328:BGJ655329 BQF655328:BQF655329 CAB655328:CAB655329 CJX655328:CJX655329 CTT655328:CTT655329 DDP655328:DDP655329 DNL655328:DNL655329 DXH655328:DXH655329 EHD655328:EHD655329 EQZ655328:EQZ655329 FAV655328:FAV655329 FKR655328:FKR655329 FUN655328:FUN655329 GEJ655328:GEJ655329 GOF655328:GOF655329 GYB655328:GYB655329 HHX655328:HHX655329 HRT655328:HRT655329 IBP655328:IBP655329 ILL655328:ILL655329 IVH655328:IVH655329 JFD655328:JFD655329 JOZ655328:JOZ655329 JYV655328:JYV655329 KIR655328:KIR655329 KSN655328:KSN655329 LCJ655328:LCJ655329 LMF655328:LMF655329 LWB655328:LWB655329 MFX655328:MFX655329 MPT655328:MPT655329 MZP655328:MZP655329 NJL655328:NJL655329 NTH655328:NTH655329 ODD655328:ODD655329 OMZ655328:OMZ655329 OWV655328:OWV655329 PGR655328:PGR655329 PQN655328:PQN655329 QAJ655328:QAJ655329 QKF655328:QKF655329 QUB655328:QUB655329 RDX655328:RDX655329 RNT655328:RNT655329 RXP655328:RXP655329 SHL655328:SHL655329 SRH655328:SRH655329 TBD655328:TBD655329 TKZ655328:TKZ655329 TUV655328:TUV655329 UER655328:UER655329 UON655328:UON655329 UYJ655328:UYJ655329 VIF655328:VIF655329 VSB655328:VSB655329 WBX655328:WBX655329 WLT655328:WLT655329 WVP655328:WVP655329 H720864:H720865 JD720864:JD720865 SZ720864:SZ720865 ACV720864:ACV720865 AMR720864:AMR720865 AWN720864:AWN720865 BGJ720864:BGJ720865 BQF720864:BQF720865 CAB720864:CAB720865 CJX720864:CJX720865 CTT720864:CTT720865 DDP720864:DDP720865 DNL720864:DNL720865 DXH720864:DXH720865 EHD720864:EHD720865 EQZ720864:EQZ720865 FAV720864:FAV720865 FKR720864:FKR720865 FUN720864:FUN720865 GEJ720864:GEJ720865 GOF720864:GOF720865 GYB720864:GYB720865 HHX720864:HHX720865 HRT720864:HRT720865 IBP720864:IBP720865 ILL720864:ILL720865 IVH720864:IVH720865 JFD720864:JFD720865 JOZ720864:JOZ720865 JYV720864:JYV720865 KIR720864:KIR720865 KSN720864:KSN720865 LCJ720864:LCJ720865 LMF720864:LMF720865 LWB720864:LWB720865 MFX720864:MFX720865 MPT720864:MPT720865 MZP720864:MZP720865 NJL720864:NJL720865 NTH720864:NTH720865 ODD720864:ODD720865 OMZ720864:OMZ720865 OWV720864:OWV720865 PGR720864:PGR720865 PQN720864:PQN720865 QAJ720864:QAJ720865 QKF720864:QKF720865 QUB720864:QUB720865 RDX720864:RDX720865 RNT720864:RNT720865 RXP720864:RXP720865 SHL720864:SHL720865 SRH720864:SRH720865 TBD720864:TBD720865 TKZ720864:TKZ720865 TUV720864:TUV720865 UER720864:UER720865 UON720864:UON720865 UYJ720864:UYJ720865 VIF720864:VIF720865 VSB720864:VSB720865 WBX720864:WBX720865 WLT720864:WLT720865 WVP720864:WVP720865 H786400:H786401 JD786400:JD786401 SZ786400:SZ786401 ACV786400:ACV786401 AMR786400:AMR786401 AWN786400:AWN786401 BGJ786400:BGJ786401 BQF786400:BQF786401 CAB786400:CAB786401 CJX786400:CJX786401 CTT786400:CTT786401 DDP786400:DDP786401 DNL786400:DNL786401 DXH786400:DXH786401 EHD786400:EHD786401 EQZ786400:EQZ786401 FAV786400:FAV786401 FKR786400:FKR786401 FUN786400:FUN786401 GEJ786400:GEJ786401 GOF786400:GOF786401 GYB786400:GYB786401 HHX786400:HHX786401 HRT786400:HRT786401 IBP786400:IBP786401 ILL786400:ILL786401 IVH786400:IVH786401 JFD786400:JFD786401 JOZ786400:JOZ786401 JYV786400:JYV786401 KIR786400:KIR786401 KSN786400:KSN786401 LCJ786400:LCJ786401 LMF786400:LMF786401 LWB786400:LWB786401 MFX786400:MFX786401 MPT786400:MPT786401 MZP786400:MZP786401 NJL786400:NJL786401 NTH786400:NTH786401 ODD786400:ODD786401 OMZ786400:OMZ786401 OWV786400:OWV786401 PGR786400:PGR786401 PQN786400:PQN786401 QAJ786400:QAJ786401 QKF786400:QKF786401 QUB786400:QUB786401 RDX786400:RDX786401 RNT786400:RNT786401 RXP786400:RXP786401 SHL786400:SHL786401 SRH786400:SRH786401 TBD786400:TBD786401 TKZ786400:TKZ786401 TUV786400:TUV786401 UER786400:UER786401 UON786400:UON786401 UYJ786400:UYJ786401 VIF786400:VIF786401 VSB786400:VSB786401 WBX786400:WBX786401 WLT786400:WLT786401 WVP786400:WVP786401 H851936:H851937 JD851936:JD851937 SZ851936:SZ851937 ACV851936:ACV851937 AMR851936:AMR851937 AWN851936:AWN851937 BGJ851936:BGJ851937 BQF851936:BQF851937 CAB851936:CAB851937 CJX851936:CJX851937 CTT851936:CTT851937 DDP851936:DDP851937 DNL851936:DNL851937 DXH851936:DXH851937 EHD851936:EHD851937 EQZ851936:EQZ851937 FAV851936:FAV851937 FKR851936:FKR851937 FUN851936:FUN851937 GEJ851936:GEJ851937 GOF851936:GOF851937 GYB851936:GYB851937 HHX851936:HHX851937 HRT851936:HRT851937 IBP851936:IBP851937 ILL851936:ILL851937 IVH851936:IVH851937 JFD851936:JFD851937 JOZ851936:JOZ851937 JYV851936:JYV851937 KIR851936:KIR851937 KSN851936:KSN851937 LCJ851936:LCJ851937 LMF851936:LMF851937 LWB851936:LWB851937 MFX851936:MFX851937 MPT851936:MPT851937 MZP851936:MZP851937 NJL851936:NJL851937 NTH851936:NTH851937 ODD851936:ODD851937 OMZ851936:OMZ851937 OWV851936:OWV851937 PGR851936:PGR851937 PQN851936:PQN851937 QAJ851936:QAJ851937 QKF851936:QKF851937 QUB851936:QUB851937 RDX851936:RDX851937 RNT851936:RNT851937 RXP851936:RXP851937 SHL851936:SHL851937 SRH851936:SRH851937 TBD851936:TBD851937 TKZ851936:TKZ851937 TUV851936:TUV851937 UER851936:UER851937 UON851936:UON851937 UYJ851936:UYJ851937 VIF851936:VIF851937 VSB851936:VSB851937 WBX851936:WBX851937 WLT851936:WLT851937 WVP851936:WVP851937 H917472:H917473 JD917472:JD917473 SZ917472:SZ917473 ACV917472:ACV917473 AMR917472:AMR917473 AWN917472:AWN917473 BGJ917472:BGJ917473 BQF917472:BQF917473 CAB917472:CAB917473 CJX917472:CJX917473 CTT917472:CTT917473 DDP917472:DDP917473 DNL917472:DNL917473 DXH917472:DXH917473 EHD917472:EHD917473 EQZ917472:EQZ917473 FAV917472:FAV917473 FKR917472:FKR917473 FUN917472:FUN917473 GEJ917472:GEJ917473 GOF917472:GOF917473 GYB917472:GYB917473 HHX917472:HHX917473 HRT917472:HRT917473 IBP917472:IBP917473 ILL917472:ILL917473 IVH917472:IVH917473 JFD917472:JFD917473 JOZ917472:JOZ917473 JYV917472:JYV917473 KIR917472:KIR917473 KSN917472:KSN917473 LCJ917472:LCJ917473 LMF917472:LMF917473 LWB917472:LWB917473 MFX917472:MFX917473 MPT917472:MPT917473 MZP917472:MZP917473 NJL917472:NJL917473 NTH917472:NTH917473 ODD917472:ODD917473 OMZ917472:OMZ917473 OWV917472:OWV917473 PGR917472:PGR917473 PQN917472:PQN917473 QAJ917472:QAJ917473 QKF917472:QKF917473 QUB917472:QUB917473 RDX917472:RDX917473 RNT917472:RNT917473 RXP917472:RXP917473 SHL917472:SHL917473 SRH917472:SRH917473 TBD917472:TBD917473 TKZ917472:TKZ917473 TUV917472:TUV917473 UER917472:UER917473 UON917472:UON917473 UYJ917472:UYJ917473 VIF917472:VIF917473 VSB917472:VSB917473 WBX917472:WBX917473 WLT917472:WLT917473 WVP917472:WVP917473 H983008:H983009 JD983008:JD983009 SZ983008:SZ983009 ACV983008:ACV983009 AMR983008:AMR983009 AWN983008:AWN983009 BGJ983008:BGJ983009 BQF983008:BQF983009 CAB983008:CAB983009 CJX983008:CJX983009 CTT983008:CTT983009 DDP983008:DDP983009 DNL983008:DNL983009 DXH983008:DXH983009 EHD983008:EHD983009 EQZ983008:EQZ983009 FAV983008:FAV983009 FKR983008:FKR983009 FUN983008:FUN983009 GEJ983008:GEJ983009 GOF983008:GOF983009 GYB983008:GYB983009 HHX983008:HHX983009 HRT983008:HRT983009 IBP983008:IBP983009 ILL983008:ILL983009 IVH983008:IVH983009 JFD983008:JFD983009 JOZ983008:JOZ983009 JYV983008:JYV983009 KIR983008:KIR983009 KSN983008:KSN983009 LCJ983008:LCJ983009 LMF983008:LMF983009 LWB983008:LWB983009 MFX983008:MFX983009 MPT983008:MPT983009 MZP983008:MZP983009 NJL983008:NJL983009 NTH983008:NTH983009 ODD983008:ODD983009 OMZ983008:OMZ983009 OWV983008:OWV983009 PGR983008:PGR983009 PQN983008:PQN983009 QAJ983008:QAJ983009 QKF983008:QKF983009 QUB983008:QUB983009 RDX983008:RDX983009 RNT983008:RNT983009 RXP983008:RXP983009 SHL983008:SHL983009 SRH983008:SRH983009 TBD983008:TBD983009 TKZ983008:TKZ983009 TUV983008:TUV983009 UER983008:UER983009 UON983008:UON983009 UYJ983008:UYJ983009 VIF983008:VIF983009 VSB983008:VSB983009 WBX983008:WBX983009 WLT983008:WLT983009 WVP983008:WVP983009 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08:H65515 JD65508:JD65515 SZ65508:SZ65515 ACV65508:ACV65515 AMR65508:AMR65515 AWN65508:AWN65515 BGJ65508:BGJ65515 BQF65508:BQF65515 CAB65508:CAB65515 CJX65508:CJX65515 CTT65508:CTT65515 DDP65508:DDP65515 DNL65508:DNL65515 DXH65508:DXH65515 EHD65508:EHD65515 EQZ65508:EQZ65515 FAV65508:FAV65515 FKR65508:FKR65515 FUN65508:FUN65515 GEJ65508:GEJ65515 GOF65508:GOF65515 GYB65508:GYB65515 HHX65508:HHX65515 HRT65508:HRT65515 IBP65508:IBP65515 ILL65508:ILL65515 IVH65508:IVH65515 JFD65508:JFD65515 JOZ65508:JOZ65515 JYV65508:JYV65515 KIR65508:KIR65515 KSN65508:KSN65515 LCJ65508:LCJ65515 LMF65508:LMF65515 LWB65508:LWB65515 MFX65508:MFX65515 MPT65508:MPT65515 MZP65508:MZP65515 NJL65508:NJL65515 NTH65508:NTH65515 ODD65508:ODD65515 OMZ65508:OMZ65515 OWV65508:OWV65515 PGR65508:PGR65515 PQN65508:PQN65515 QAJ65508:QAJ65515 QKF65508:QKF65515 QUB65508:QUB65515 RDX65508:RDX65515 RNT65508:RNT65515 RXP65508:RXP65515 SHL65508:SHL65515 SRH65508:SRH65515 TBD65508:TBD65515 TKZ65508:TKZ65515 TUV65508:TUV65515 UER65508:UER65515 UON65508:UON65515 UYJ65508:UYJ65515 VIF65508:VIF65515 VSB65508:VSB65515 WBX65508:WBX65515 WLT65508:WLT65515 WVP65508:WVP65515 H131044:H131051 JD131044:JD131051 SZ131044:SZ131051 ACV131044:ACV131051 AMR131044:AMR131051 AWN131044:AWN131051 BGJ131044:BGJ131051 BQF131044:BQF131051 CAB131044:CAB131051 CJX131044:CJX131051 CTT131044:CTT131051 DDP131044:DDP131051 DNL131044:DNL131051 DXH131044:DXH131051 EHD131044:EHD131051 EQZ131044:EQZ131051 FAV131044:FAV131051 FKR131044:FKR131051 FUN131044:FUN131051 GEJ131044:GEJ131051 GOF131044:GOF131051 GYB131044:GYB131051 HHX131044:HHX131051 HRT131044:HRT131051 IBP131044:IBP131051 ILL131044:ILL131051 IVH131044:IVH131051 JFD131044:JFD131051 JOZ131044:JOZ131051 JYV131044:JYV131051 KIR131044:KIR131051 KSN131044:KSN131051 LCJ131044:LCJ131051 LMF131044:LMF131051 LWB131044:LWB131051 MFX131044:MFX131051 MPT131044:MPT131051 MZP131044:MZP131051 NJL131044:NJL131051 NTH131044:NTH131051 ODD131044:ODD131051 OMZ131044:OMZ131051 OWV131044:OWV131051 PGR131044:PGR131051 PQN131044:PQN131051 QAJ131044:QAJ131051 QKF131044:QKF131051 QUB131044:QUB131051 RDX131044:RDX131051 RNT131044:RNT131051 RXP131044:RXP131051 SHL131044:SHL131051 SRH131044:SRH131051 TBD131044:TBD131051 TKZ131044:TKZ131051 TUV131044:TUV131051 UER131044:UER131051 UON131044:UON131051 UYJ131044:UYJ131051 VIF131044:VIF131051 VSB131044:VSB131051 WBX131044:WBX131051 WLT131044:WLT131051 WVP131044:WVP131051 H196580:H196587 JD196580:JD196587 SZ196580:SZ196587 ACV196580:ACV196587 AMR196580:AMR196587 AWN196580:AWN196587 BGJ196580:BGJ196587 BQF196580:BQF196587 CAB196580:CAB196587 CJX196580:CJX196587 CTT196580:CTT196587 DDP196580:DDP196587 DNL196580:DNL196587 DXH196580:DXH196587 EHD196580:EHD196587 EQZ196580:EQZ196587 FAV196580:FAV196587 FKR196580:FKR196587 FUN196580:FUN196587 GEJ196580:GEJ196587 GOF196580:GOF196587 GYB196580:GYB196587 HHX196580:HHX196587 HRT196580:HRT196587 IBP196580:IBP196587 ILL196580:ILL196587 IVH196580:IVH196587 JFD196580:JFD196587 JOZ196580:JOZ196587 JYV196580:JYV196587 KIR196580:KIR196587 KSN196580:KSN196587 LCJ196580:LCJ196587 LMF196580:LMF196587 LWB196580:LWB196587 MFX196580:MFX196587 MPT196580:MPT196587 MZP196580:MZP196587 NJL196580:NJL196587 NTH196580:NTH196587 ODD196580:ODD196587 OMZ196580:OMZ196587 OWV196580:OWV196587 PGR196580:PGR196587 PQN196580:PQN196587 QAJ196580:QAJ196587 QKF196580:QKF196587 QUB196580:QUB196587 RDX196580:RDX196587 RNT196580:RNT196587 RXP196580:RXP196587 SHL196580:SHL196587 SRH196580:SRH196587 TBD196580:TBD196587 TKZ196580:TKZ196587 TUV196580:TUV196587 UER196580:UER196587 UON196580:UON196587 UYJ196580:UYJ196587 VIF196580:VIF196587 VSB196580:VSB196587 WBX196580:WBX196587 WLT196580:WLT196587 WVP196580:WVP196587 H262116:H262123 JD262116:JD262123 SZ262116:SZ262123 ACV262116:ACV262123 AMR262116:AMR262123 AWN262116:AWN262123 BGJ262116:BGJ262123 BQF262116:BQF262123 CAB262116:CAB262123 CJX262116:CJX262123 CTT262116:CTT262123 DDP262116:DDP262123 DNL262116:DNL262123 DXH262116:DXH262123 EHD262116:EHD262123 EQZ262116:EQZ262123 FAV262116:FAV262123 FKR262116:FKR262123 FUN262116:FUN262123 GEJ262116:GEJ262123 GOF262116:GOF262123 GYB262116:GYB262123 HHX262116:HHX262123 HRT262116:HRT262123 IBP262116:IBP262123 ILL262116:ILL262123 IVH262116:IVH262123 JFD262116:JFD262123 JOZ262116:JOZ262123 JYV262116:JYV262123 KIR262116:KIR262123 KSN262116:KSN262123 LCJ262116:LCJ262123 LMF262116:LMF262123 LWB262116:LWB262123 MFX262116:MFX262123 MPT262116:MPT262123 MZP262116:MZP262123 NJL262116:NJL262123 NTH262116:NTH262123 ODD262116:ODD262123 OMZ262116:OMZ262123 OWV262116:OWV262123 PGR262116:PGR262123 PQN262116:PQN262123 QAJ262116:QAJ262123 QKF262116:QKF262123 QUB262116:QUB262123 RDX262116:RDX262123 RNT262116:RNT262123 RXP262116:RXP262123 SHL262116:SHL262123 SRH262116:SRH262123 TBD262116:TBD262123 TKZ262116:TKZ262123 TUV262116:TUV262123 UER262116:UER262123 UON262116:UON262123 UYJ262116:UYJ262123 VIF262116:VIF262123 VSB262116:VSB262123 WBX262116:WBX262123 WLT262116:WLT262123 WVP262116:WVP262123 H327652:H327659 JD327652:JD327659 SZ327652:SZ327659 ACV327652:ACV327659 AMR327652:AMR327659 AWN327652:AWN327659 BGJ327652:BGJ327659 BQF327652:BQF327659 CAB327652:CAB327659 CJX327652:CJX327659 CTT327652:CTT327659 DDP327652:DDP327659 DNL327652:DNL327659 DXH327652:DXH327659 EHD327652:EHD327659 EQZ327652:EQZ327659 FAV327652:FAV327659 FKR327652:FKR327659 FUN327652:FUN327659 GEJ327652:GEJ327659 GOF327652:GOF327659 GYB327652:GYB327659 HHX327652:HHX327659 HRT327652:HRT327659 IBP327652:IBP327659 ILL327652:ILL327659 IVH327652:IVH327659 JFD327652:JFD327659 JOZ327652:JOZ327659 JYV327652:JYV327659 KIR327652:KIR327659 KSN327652:KSN327659 LCJ327652:LCJ327659 LMF327652:LMF327659 LWB327652:LWB327659 MFX327652:MFX327659 MPT327652:MPT327659 MZP327652:MZP327659 NJL327652:NJL327659 NTH327652:NTH327659 ODD327652:ODD327659 OMZ327652:OMZ327659 OWV327652:OWV327659 PGR327652:PGR327659 PQN327652:PQN327659 QAJ327652:QAJ327659 QKF327652:QKF327659 QUB327652:QUB327659 RDX327652:RDX327659 RNT327652:RNT327659 RXP327652:RXP327659 SHL327652:SHL327659 SRH327652:SRH327659 TBD327652:TBD327659 TKZ327652:TKZ327659 TUV327652:TUV327659 UER327652:UER327659 UON327652:UON327659 UYJ327652:UYJ327659 VIF327652:VIF327659 VSB327652:VSB327659 WBX327652:WBX327659 WLT327652:WLT327659 WVP327652:WVP327659 H393188:H393195 JD393188:JD393195 SZ393188:SZ393195 ACV393188:ACV393195 AMR393188:AMR393195 AWN393188:AWN393195 BGJ393188:BGJ393195 BQF393188:BQF393195 CAB393188:CAB393195 CJX393188:CJX393195 CTT393188:CTT393195 DDP393188:DDP393195 DNL393188:DNL393195 DXH393188:DXH393195 EHD393188:EHD393195 EQZ393188:EQZ393195 FAV393188:FAV393195 FKR393188:FKR393195 FUN393188:FUN393195 GEJ393188:GEJ393195 GOF393188:GOF393195 GYB393188:GYB393195 HHX393188:HHX393195 HRT393188:HRT393195 IBP393188:IBP393195 ILL393188:ILL393195 IVH393188:IVH393195 JFD393188:JFD393195 JOZ393188:JOZ393195 JYV393188:JYV393195 KIR393188:KIR393195 KSN393188:KSN393195 LCJ393188:LCJ393195 LMF393188:LMF393195 LWB393188:LWB393195 MFX393188:MFX393195 MPT393188:MPT393195 MZP393188:MZP393195 NJL393188:NJL393195 NTH393188:NTH393195 ODD393188:ODD393195 OMZ393188:OMZ393195 OWV393188:OWV393195 PGR393188:PGR393195 PQN393188:PQN393195 QAJ393188:QAJ393195 QKF393188:QKF393195 QUB393188:QUB393195 RDX393188:RDX393195 RNT393188:RNT393195 RXP393188:RXP393195 SHL393188:SHL393195 SRH393188:SRH393195 TBD393188:TBD393195 TKZ393188:TKZ393195 TUV393188:TUV393195 UER393188:UER393195 UON393188:UON393195 UYJ393188:UYJ393195 VIF393188:VIF393195 VSB393188:VSB393195 WBX393188:WBX393195 WLT393188:WLT393195 WVP393188:WVP393195 H458724:H458731 JD458724:JD458731 SZ458724:SZ458731 ACV458724:ACV458731 AMR458724:AMR458731 AWN458724:AWN458731 BGJ458724:BGJ458731 BQF458724:BQF458731 CAB458724:CAB458731 CJX458724:CJX458731 CTT458724:CTT458731 DDP458724:DDP458731 DNL458724:DNL458731 DXH458724:DXH458731 EHD458724:EHD458731 EQZ458724:EQZ458731 FAV458724:FAV458731 FKR458724:FKR458731 FUN458724:FUN458731 GEJ458724:GEJ458731 GOF458724:GOF458731 GYB458724:GYB458731 HHX458724:HHX458731 HRT458724:HRT458731 IBP458724:IBP458731 ILL458724:ILL458731 IVH458724:IVH458731 JFD458724:JFD458731 JOZ458724:JOZ458731 JYV458724:JYV458731 KIR458724:KIR458731 KSN458724:KSN458731 LCJ458724:LCJ458731 LMF458724:LMF458731 LWB458724:LWB458731 MFX458724:MFX458731 MPT458724:MPT458731 MZP458724:MZP458731 NJL458724:NJL458731 NTH458724:NTH458731 ODD458724:ODD458731 OMZ458724:OMZ458731 OWV458724:OWV458731 PGR458724:PGR458731 PQN458724:PQN458731 QAJ458724:QAJ458731 QKF458724:QKF458731 QUB458724:QUB458731 RDX458724:RDX458731 RNT458724:RNT458731 RXP458724:RXP458731 SHL458724:SHL458731 SRH458724:SRH458731 TBD458724:TBD458731 TKZ458724:TKZ458731 TUV458724:TUV458731 UER458724:UER458731 UON458724:UON458731 UYJ458724:UYJ458731 VIF458724:VIF458731 VSB458724:VSB458731 WBX458724:WBX458731 WLT458724:WLT458731 WVP458724:WVP458731 H524260:H524267 JD524260:JD524267 SZ524260:SZ524267 ACV524260:ACV524267 AMR524260:AMR524267 AWN524260:AWN524267 BGJ524260:BGJ524267 BQF524260:BQF524267 CAB524260:CAB524267 CJX524260:CJX524267 CTT524260:CTT524267 DDP524260:DDP524267 DNL524260:DNL524267 DXH524260:DXH524267 EHD524260:EHD524267 EQZ524260:EQZ524267 FAV524260:FAV524267 FKR524260:FKR524267 FUN524260:FUN524267 GEJ524260:GEJ524267 GOF524260:GOF524267 GYB524260:GYB524267 HHX524260:HHX524267 HRT524260:HRT524267 IBP524260:IBP524267 ILL524260:ILL524267 IVH524260:IVH524267 JFD524260:JFD524267 JOZ524260:JOZ524267 JYV524260:JYV524267 KIR524260:KIR524267 KSN524260:KSN524267 LCJ524260:LCJ524267 LMF524260:LMF524267 LWB524260:LWB524267 MFX524260:MFX524267 MPT524260:MPT524267 MZP524260:MZP524267 NJL524260:NJL524267 NTH524260:NTH524267 ODD524260:ODD524267 OMZ524260:OMZ524267 OWV524260:OWV524267 PGR524260:PGR524267 PQN524260:PQN524267 QAJ524260:QAJ524267 QKF524260:QKF524267 QUB524260:QUB524267 RDX524260:RDX524267 RNT524260:RNT524267 RXP524260:RXP524267 SHL524260:SHL524267 SRH524260:SRH524267 TBD524260:TBD524267 TKZ524260:TKZ524267 TUV524260:TUV524267 UER524260:UER524267 UON524260:UON524267 UYJ524260:UYJ524267 VIF524260:VIF524267 VSB524260:VSB524267 WBX524260:WBX524267 WLT524260:WLT524267 WVP524260:WVP524267 H589796:H589803 JD589796:JD589803 SZ589796:SZ589803 ACV589796:ACV589803 AMR589796:AMR589803 AWN589796:AWN589803 BGJ589796:BGJ589803 BQF589796:BQF589803 CAB589796:CAB589803 CJX589796:CJX589803 CTT589796:CTT589803 DDP589796:DDP589803 DNL589796:DNL589803 DXH589796:DXH589803 EHD589796:EHD589803 EQZ589796:EQZ589803 FAV589796:FAV589803 FKR589796:FKR589803 FUN589796:FUN589803 GEJ589796:GEJ589803 GOF589796:GOF589803 GYB589796:GYB589803 HHX589796:HHX589803 HRT589796:HRT589803 IBP589796:IBP589803 ILL589796:ILL589803 IVH589796:IVH589803 JFD589796:JFD589803 JOZ589796:JOZ589803 JYV589796:JYV589803 KIR589796:KIR589803 KSN589796:KSN589803 LCJ589796:LCJ589803 LMF589796:LMF589803 LWB589796:LWB589803 MFX589796:MFX589803 MPT589796:MPT589803 MZP589796:MZP589803 NJL589796:NJL589803 NTH589796:NTH589803 ODD589796:ODD589803 OMZ589796:OMZ589803 OWV589796:OWV589803 PGR589796:PGR589803 PQN589796:PQN589803 QAJ589796:QAJ589803 QKF589796:QKF589803 QUB589796:QUB589803 RDX589796:RDX589803 RNT589796:RNT589803 RXP589796:RXP589803 SHL589796:SHL589803 SRH589796:SRH589803 TBD589796:TBD589803 TKZ589796:TKZ589803 TUV589796:TUV589803 UER589796:UER589803 UON589796:UON589803 UYJ589796:UYJ589803 VIF589796:VIF589803 VSB589796:VSB589803 WBX589796:WBX589803 WLT589796:WLT589803 WVP589796:WVP589803 H655332:H655339 JD655332:JD655339 SZ655332:SZ655339 ACV655332:ACV655339 AMR655332:AMR655339 AWN655332:AWN655339 BGJ655332:BGJ655339 BQF655332:BQF655339 CAB655332:CAB655339 CJX655332:CJX655339 CTT655332:CTT655339 DDP655332:DDP655339 DNL655332:DNL655339 DXH655332:DXH655339 EHD655332:EHD655339 EQZ655332:EQZ655339 FAV655332:FAV655339 FKR655332:FKR655339 FUN655332:FUN655339 GEJ655332:GEJ655339 GOF655332:GOF655339 GYB655332:GYB655339 HHX655332:HHX655339 HRT655332:HRT655339 IBP655332:IBP655339 ILL655332:ILL655339 IVH655332:IVH655339 JFD655332:JFD655339 JOZ655332:JOZ655339 JYV655332:JYV655339 KIR655332:KIR655339 KSN655332:KSN655339 LCJ655332:LCJ655339 LMF655332:LMF655339 LWB655332:LWB655339 MFX655332:MFX655339 MPT655332:MPT655339 MZP655332:MZP655339 NJL655332:NJL655339 NTH655332:NTH655339 ODD655332:ODD655339 OMZ655332:OMZ655339 OWV655332:OWV655339 PGR655332:PGR655339 PQN655332:PQN655339 QAJ655332:QAJ655339 QKF655332:QKF655339 QUB655332:QUB655339 RDX655332:RDX655339 RNT655332:RNT655339 RXP655332:RXP655339 SHL655332:SHL655339 SRH655332:SRH655339 TBD655332:TBD655339 TKZ655332:TKZ655339 TUV655332:TUV655339 UER655332:UER655339 UON655332:UON655339 UYJ655332:UYJ655339 VIF655332:VIF655339 VSB655332:VSB655339 WBX655332:WBX655339 WLT655332:WLT655339 WVP655332:WVP655339 H720868:H720875 JD720868:JD720875 SZ720868:SZ720875 ACV720868:ACV720875 AMR720868:AMR720875 AWN720868:AWN720875 BGJ720868:BGJ720875 BQF720868:BQF720875 CAB720868:CAB720875 CJX720868:CJX720875 CTT720868:CTT720875 DDP720868:DDP720875 DNL720868:DNL720875 DXH720868:DXH720875 EHD720868:EHD720875 EQZ720868:EQZ720875 FAV720868:FAV720875 FKR720868:FKR720875 FUN720868:FUN720875 GEJ720868:GEJ720875 GOF720868:GOF720875 GYB720868:GYB720875 HHX720868:HHX720875 HRT720868:HRT720875 IBP720868:IBP720875 ILL720868:ILL720875 IVH720868:IVH720875 JFD720868:JFD720875 JOZ720868:JOZ720875 JYV720868:JYV720875 KIR720868:KIR720875 KSN720868:KSN720875 LCJ720868:LCJ720875 LMF720868:LMF720875 LWB720868:LWB720875 MFX720868:MFX720875 MPT720868:MPT720875 MZP720868:MZP720875 NJL720868:NJL720875 NTH720868:NTH720875 ODD720868:ODD720875 OMZ720868:OMZ720875 OWV720868:OWV720875 PGR720868:PGR720875 PQN720868:PQN720875 QAJ720868:QAJ720875 QKF720868:QKF720875 QUB720868:QUB720875 RDX720868:RDX720875 RNT720868:RNT720875 RXP720868:RXP720875 SHL720868:SHL720875 SRH720868:SRH720875 TBD720868:TBD720875 TKZ720868:TKZ720875 TUV720868:TUV720875 UER720868:UER720875 UON720868:UON720875 UYJ720868:UYJ720875 VIF720868:VIF720875 VSB720868:VSB720875 WBX720868:WBX720875 WLT720868:WLT720875 WVP720868:WVP720875 H786404:H786411 JD786404:JD786411 SZ786404:SZ786411 ACV786404:ACV786411 AMR786404:AMR786411 AWN786404:AWN786411 BGJ786404:BGJ786411 BQF786404:BQF786411 CAB786404:CAB786411 CJX786404:CJX786411 CTT786404:CTT786411 DDP786404:DDP786411 DNL786404:DNL786411 DXH786404:DXH786411 EHD786404:EHD786411 EQZ786404:EQZ786411 FAV786404:FAV786411 FKR786404:FKR786411 FUN786404:FUN786411 GEJ786404:GEJ786411 GOF786404:GOF786411 GYB786404:GYB786411 HHX786404:HHX786411 HRT786404:HRT786411 IBP786404:IBP786411 ILL786404:ILL786411 IVH786404:IVH786411 JFD786404:JFD786411 JOZ786404:JOZ786411 JYV786404:JYV786411 KIR786404:KIR786411 KSN786404:KSN786411 LCJ786404:LCJ786411 LMF786404:LMF786411 LWB786404:LWB786411 MFX786404:MFX786411 MPT786404:MPT786411 MZP786404:MZP786411 NJL786404:NJL786411 NTH786404:NTH786411 ODD786404:ODD786411 OMZ786404:OMZ786411 OWV786404:OWV786411 PGR786404:PGR786411 PQN786404:PQN786411 QAJ786404:QAJ786411 QKF786404:QKF786411 QUB786404:QUB786411 RDX786404:RDX786411 RNT786404:RNT786411 RXP786404:RXP786411 SHL786404:SHL786411 SRH786404:SRH786411 TBD786404:TBD786411 TKZ786404:TKZ786411 TUV786404:TUV786411 UER786404:UER786411 UON786404:UON786411 UYJ786404:UYJ786411 VIF786404:VIF786411 VSB786404:VSB786411 WBX786404:WBX786411 WLT786404:WLT786411 WVP786404:WVP786411 H851940:H851947 JD851940:JD851947 SZ851940:SZ851947 ACV851940:ACV851947 AMR851940:AMR851947 AWN851940:AWN851947 BGJ851940:BGJ851947 BQF851940:BQF851947 CAB851940:CAB851947 CJX851940:CJX851947 CTT851940:CTT851947 DDP851940:DDP851947 DNL851940:DNL851947 DXH851940:DXH851947 EHD851940:EHD851947 EQZ851940:EQZ851947 FAV851940:FAV851947 FKR851940:FKR851947 FUN851940:FUN851947 GEJ851940:GEJ851947 GOF851940:GOF851947 GYB851940:GYB851947 HHX851940:HHX851947 HRT851940:HRT851947 IBP851940:IBP851947 ILL851940:ILL851947 IVH851940:IVH851947 JFD851940:JFD851947 JOZ851940:JOZ851947 JYV851940:JYV851947 KIR851940:KIR851947 KSN851940:KSN851947 LCJ851940:LCJ851947 LMF851940:LMF851947 LWB851940:LWB851947 MFX851940:MFX851947 MPT851940:MPT851947 MZP851940:MZP851947 NJL851940:NJL851947 NTH851940:NTH851947 ODD851940:ODD851947 OMZ851940:OMZ851947 OWV851940:OWV851947 PGR851940:PGR851947 PQN851940:PQN851947 QAJ851940:QAJ851947 QKF851940:QKF851947 QUB851940:QUB851947 RDX851940:RDX851947 RNT851940:RNT851947 RXP851940:RXP851947 SHL851940:SHL851947 SRH851940:SRH851947 TBD851940:TBD851947 TKZ851940:TKZ851947 TUV851940:TUV851947 UER851940:UER851947 UON851940:UON851947 UYJ851940:UYJ851947 VIF851940:VIF851947 VSB851940:VSB851947 WBX851940:WBX851947 WLT851940:WLT851947 WVP851940:WVP851947 H917476:H917483 JD917476:JD917483 SZ917476:SZ917483 ACV917476:ACV917483 AMR917476:AMR917483 AWN917476:AWN917483 BGJ917476:BGJ917483 BQF917476:BQF917483 CAB917476:CAB917483 CJX917476:CJX917483 CTT917476:CTT917483 DDP917476:DDP917483 DNL917476:DNL917483 DXH917476:DXH917483 EHD917476:EHD917483 EQZ917476:EQZ917483 FAV917476:FAV917483 FKR917476:FKR917483 FUN917476:FUN917483 GEJ917476:GEJ917483 GOF917476:GOF917483 GYB917476:GYB917483 HHX917476:HHX917483 HRT917476:HRT917483 IBP917476:IBP917483 ILL917476:ILL917483 IVH917476:IVH917483 JFD917476:JFD917483 JOZ917476:JOZ917483 JYV917476:JYV917483 KIR917476:KIR917483 KSN917476:KSN917483 LCJ917476:LCJ917483 LMF917476:LMF917483 LWB917476:LWB917483 MFX917476:MFX917483 MPT917476:MPT917483 MZP917476:MZP917483 NJL917476:NJL917483 NTH917476:NTH917483 ODD917476:ODD917483 OMZ917476:OMZ917483 OWV917476:OWV917483 PGR917476:PGR917483 PQN917476:PQN917483 QAJ917476:QAJ917483 QKF917476:QKF917483 QUB917476:QUB917483 RDX917476:RDX917483 RNT917476:RNT917483 RXP917476:RXP917483 SHL917476:SHL917483 SRH917476:SRH917483 TBD917476:TBD917483 TKZ917476:TKZ917483 TUV917476:TUV917483 UER917476:UER917483 UON917476:UON917483 UYJ917476:UYJ917483 VIF917476:VIF917483 VSB917476:VSB917483 WBX917476:WBX917483 WLT917476:WLT917483 WVP917476:WVP917483 H983012:H983019 JD983012:JD983019 SZ983012:SZ983019 ACV983012:ACV983019 AMR983012:AMR983019 AWN983012:AWN983019 BGJ983012:BGJ983019 BQF983012:BQF983019 CAB983012:CAB983019 CJX983012:CJX983019 CTT983012:CTT983019 DDP983012:DDP983019 DNL983012:DNL983019 DXH983012:DXH983019 EHD983012:EHD983019 EQZ983012:EQZ983019 FAV983012:FAV983019 FKR983012:FKR983019 FUN983012:FUN983019 GEJ983012:GEJ983019 GOF983012:GOF983019 GYB983012:GYB983019 HHX983012:HHX983019 HRT983012:HRT983019 IBP983012:IBP983019 ILL983012:ILL983019 IVH983012:IVH983019 JFD983012:JFD983019 JOZ983012:JOZ983019 JYV983012:JYV983019 KIR983012:KIR983019 KSN983012:KSN983019 LCJ983012:LCJ983019 LMF983012:LMF983019 LWB983012:LWB983019 MFX983012:MFX983019 MPT983012:MPT983019 MZP983012:MZP983019 NJL983012:NJL983019 NTH983012:NTH983019 ODD983012:ODD983019 OMZ983012:OMZ983019 OWV983012:OWV983019 PGR983012:PGR983019 PQN983012:PQN983019 QAJ983012:QAJ983019 QKF983012:QKF983019 QUB983012:QUB983019 RDX983012:RDX983019 RNT983012:RNT983019 RXP983012:RXP983019 SHL983012:SHL983019 SRH983012:SRH983019 TBD983012:TBD983019 TKZ983012:TKZ983019 TUV983012:TUV983019 UER983012:UER983019 UON983012:UON983019 UYJ983012:UYJ983019 VIF983012:VIF983019 VSB983012:VSB983019 WBX983012:WBX983019 WLT983012:WLT983019 WVP983012:WVP983019" xr:uid="{3012C7C4-79EE-467C-AB8A-0A505B8ADC5B}">
      <formula1>"　　,区ＣＭ"</formula1>
    </dataValidation>
    <dataValidation type="list" allowBlank="1" showInputMessage="1" showErrorMessage="1"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JA65503 SW65503 ACS65503 AMO65503 AWK65503 BGG65503 BQC65503 BZY65503 CJU65503 CTQ65503 DDM65503 DNI65503 DXE65503 EHA65503 EQW65503 FAS65503 FKO65503 FUK65503 GEG65503 GOC65503 GXY65503 HHU65503 HRQ65503 IBM65503 ILI65503 IVE65503 JFA65503 JOW65503 JYS65503 KIO65503 KSK65503 LCG65503 LMC65503 LVY65503 MFU65503 MPQ65503 MZM65503 NJI65503 NTE65503 ODA65503 OMW65503 OWS65503 PGO65503 PQK65503 QAG65503 QKC65503 QTY65503 RDU65503 RNQ65503 RXM65503 SHI65503 SRE65503 TBA65503 TKW65503 TUS65503 UEO65503 UOK65503 UYG65503 VIC65503 VRY65503 WBU65503 WLQ65503 WVM65503 JA131039 SW131039 ACS131039 AMO131039 AWK131039 BGG131039 BQC131039 BZY131039 CJU131039 CTQ131039 DDM131039 DNI131039 DXE131039 EHA131039 EQW131039 FAS131039 FKO131039 FUK131039 GEG131039 GOC131039 GXY131039 HHU131039 HRQ131039 IBM131039 ILI131039 IVE131039 JFA131039 JOW131039 JYS131039 KIO131039 KSK131039 LCG131039 LMC131039 LVY131039 MFU131039 MPQ131039 MZM131039 NJI131039 NTE131039 ODA131039 OMW131039 OWS131039 PGO131039 PQK131039 QAG131039 QKC131039 QTY131039 RDU131039 RNQ131039 RXM131039 SHI131039 SRE131039 TBA131039 TKW131039 TUS131039 UEO131039 UOK131039 UYG131039 VIC131039 VRY131039 WBU131039 WLQ131039 WVM131039 JA196575 SW196575 ACS196575 AMO196575 AWK196575 BGG196575 BQC196575 BZY196575 CJU196575 CTQ196575 DDM196575 DNI196575 DXE196575 EHA196575 EQW196575 FAS196575 FKO196575 FUK196575 GEG196575 GOC196575 GXY196575 HHU196575 HRQ196575 IBM196575 ILI196575 IVE196575 JFA196575 JOW196575 JYS196575 KIO196575 KSK196575 LCG196575 LMC196575 LVY196575 MFU196575 MPQ196575 MZM196575 NJI196575 NTE196575 ODA196575 OMW196575 OWS196575 PGO196575 PQK196575 QAG196575 QKC196575 QTY196575 RDU196575 RNQ196575 RXM196575 SHI196575 SRE196575 TBA196575 TKW196575 TUS196575 UEO196575 UOK196575 UYG196575 VIC196575 VRY196575 WBU196575 WLQ196575 WVM196575 JA262111 SW262111 ACS262111 AMO262111 AWK262111 BGG262111 BQC262111 BZY262111 CJU262111 CTQ262111 DDM262111 DNI262111 DXE262111 EHA262111 EQW262111 FAS262111 FKO262111 FUK262111 GEG262111 GOC262111 GXY262111 HHU262111 HRQ262111 IBM262111 ILI262111 IVE262111 JFA262111 JOW262111 JYS262111 KIO262111 KSK262111 LCG262111 LMC262111 LVY262111 MFU262111 MPQ262111 MZM262111 NJI262111 NTE262111 ODA262111 OMW262111 OWS262111 PGO262111 PQK262111 QAG262111 QKC262111 QTY262111 RDU262111 RNQ262111 RXM262111 SHI262111 SRE262111 TBA262111 TKW262111 TUS262111 UEO262111 UOK262111 UYG262111 VIC262111 VRY262111 WBU262111 WLQ262111 WVM262111 JA327647 SW327647 ACS327647 AMO327647 AWK327647 BGG327647 BQC327647 BZY327647 CJU327647 CTQ327647 DDM327647 DNI327647 DXE327647 EHA327647 EQW327647 FAS327647 FKO327647 FUK327647 GEG327647 GOC327647 GXY327647 HHU327647 HRQ327647 IBM327647 ILI327647 IVE327647 JFA327647 JOW327647 JYS327647 KIO327647 KSK327647 LCG327647 LMC327647 LVY327647 MFU327647 MPQ327647 MZM327647 NJI327647 NTE327647 ODA327647 OMW327647 OWS327647 PGO327647 PQK327647 QAG327647 QKC327647 QTY327647 RDU327647 RNQ327647 RXM327647 SHI327647 SRE327647 TBA327647 TKW327647 TUS327647 UEO327647 UOK327647 UYG327647 VIC327647 VRY327647 WBU327647 WLQ327647 WVM327647 JA393183 SW393183 ACS393183 AMO393183 AWK393183 BGG393183 BQC393183 BZY393183 CJU393183 CTQ393183 DDM393183 DNI393183 DXE393183 EHA393183 EQW393183 FAS393183 FKO393183 FUK393183 GEG393183 GOC393183 GXY393183 HHU393183 HRQ393183 IBM393183 ILI393183 IVE393183 JFA393183 JOW393183 JYS393183 KIO393183 KSK393183 LCG393183 LMC393183 LVY393183 MFU393183 MPQ393183 MZM393183 NJI393183 NTE393183 ODA393183 OMW393183 OWS393183 PGO393183 PQK393183 QAG393183 QKC393183 QTY393183 RDU393183 RNQ393183 RXM393183 SHI393183 SRE393183 TBA393183 TKW393183 TUS393183 UEO393183 UOK393183 UYG393183 VIC393183 VRY393183 WBU393183 WLQ393183 WVM393183 JA458719 SW458719 ACS458719 AMO458719 AWK458719 BGG458719 BQC458719 BZY458719 CJU458719 CTQ458719 DDM458719 DNI458719 DXE458719 EHA458719 EQW458719 FAS458719 FKO458719 FUK458719 GEG458719 GOC458719 GXY458719 HHU458719 HRQ458719 IBM458719 ILI458719 IVE458719 JFA458719 JOW458719 JYS458719 KIO458719 KSK458719 LCG458719 LMC458719 LVY458719 MFU458719 MPQ458719 MZM458719 NJI458719 NTE458719 ODA458719 OMW458719 OWS458719 PGO458719 PQK458719 QAG458719 QKC458719 QTY458719 RDU458719 RNQ458719 RXM458719 SHI458719 SRE458719 TBA458719 TKW458719 TUS458719 UEO458719 UOK458719 UYG458719 VIC458719 VRY458719 WBU458719 WLQ458719 WVM458719 JA524255 SW524255 ACS524255 AMO524255 AWK524255 BGG524255 BQC524255 BZY524255 CJU524255 CTQ524255 DDM524255 DNI524255 DXE524255 EHA524255 EQW524255 FAS524255 FKO524255 FUK524255 GEG524255 GOC524255 GXY524255 HHU524255 HRQ524255 IBM524255 ILI524255 IVE524255 JFA524255 JOW524255 JYS524255 KIO524255 KSK524255 LCG524255 LMC524255 LVY524255 MFU524255 MPQ524255 MZM524255 NJI524255 NTE524255 ODA524255 OMW524255 OWS524255 PGO524255 PQK524255 QAG524255 QKC524255 QTY524255 RDU524255 RNQ524255 RXM524255 SHI524255 SRE524255 TBA524255 TKW524255 TUS524255 UEO524255 UOK524255 UYG524255 VIC524255 VRY524255 WBU524255 WLQ524255 WVM524255 JA589791 SW589791 ACS589791 AMO589791 AWK589791 BGG589791 BQC589791 BZY589791 CJU589791 CTQ589791 DDM589791 DNI589791 DXE589791 EHA589791 EQW589791 FAS589791 FKO589791 FUK589791 GEG589791 GOC589791 GXY589791 HHU589791 HRQ589791 IBM589791 ILI589791 IVE589791 JFA589791 JOW589791 JYS589791 KIO589791 KSK589791 LCG589791 LMC589791 LVY589791 MFU589791 MPQ589791 MZM589791 NJI589791 NTE589791 ODA589791 OMW589791 OWS589791 PGO589791 PQK589791 QAG589791 QKC589791 QTY589791 RDU589791 RNQ589791 RXM589791 SHI589791 SRE589791 TBA589791 TKW589791 TUS589791 UEO589791 UOK589791 UYG589791 VIC589791 VRY589791 WBU589791 WLQ589791 WVM589791 JA655327 SW655327 ACS655327 AMO655327 AWK655327 BGG655327 BQC655327 BZY655327 CJU655327 CTQ655327 DDM655327 DNI655327 DXE655327 EHA655327 EQW655327 FAS655327 FKO655327 FUK655327 GEG655327 GOC655327 GXY655327 HHU655327 HRQ655327 IBM655327 ILI655327 IVE655327 JFA655327 JOW655327 JYS655327 KIO655327 KSK655327 LCG655327 LMC655327 LVY655327 MFU655327 MPQ655327 MZM655327 NJI655327 NTE655327 ODA655327 OMW655327 OWS655327 PGO655327 PQK655327 QAG655327 QKC655327 QTY655327 RDU655327 RNQ655327 RXM655327 SHI655327 SRE655327 TBA655327 TKW655327 TUS655327 UEO655327 UOK655327 UYG655327 VIC655327 VRY655327 WBU655327 WLQ655327 WVM655327 JA720863 SW720863 ACS720863 AMO720863 AWK720863 BGG720863 BQC720863 BZY720863 CJU720863 CTQ720863 DDM720863 DNI720863 DXE720863 EHA720863 EQW720863 FAS720863 FKO720863 FUK720863 GEG720863 GOC720863 GXY720863 HHU720863 HRQ720863 IBM720863 ILI720863 IVE720863 JFA720863 JOW720863 JYS720863 KIO720863 KSK720863 LCG720863 LMC720863 LVY720863 MFU720863 MPQ720863 MZM720863 NJI720863 NTE720863 ODA720863 OMW720863 OWS720863 PGO720863 PQK720863 QAG720863 QKC720863 QTY720863 RDU720863 RNQ720863 RXM720863 SHI720863 SRE720863 TBA720863 TKW720863 TUS720863 UEO720863 UOK720863 UYG720863 VIC720863 VRY720863 WBU720863 WLQ720863 WVM720863 JA786399 SW786399 ACS786399 AMO786399 AWK786399 BGG786399 BQC786399 BZY786399 CJU786399 CTQ786399 DDM786399 DNI786399 DXE786399 EHA786399 EQW786399 FAS786399 FKO786399 FUK786399 GEG786399 GOC786399 GXY786399 HHU786399 HRQ786399 IBM786399 ILI786399 IVE786399 JFA786399 JOW786399 JYS786399 KIO786399 KSK786399 LCG786399 LMC786399 LVY786399 MFU786399 MPQ786399 MZM786399 NJI786399 NTE786399 ODA786399 OMW786399 OWS786399 PGO786399 PQK786399 QAG786399 QKC786399 QTY786399 RDU786399 RNQ786399 RXM786399 SHI786399 SRE786399 TBA786399 TKW786399 TUS786399 UEO786399 UOK786399 UYG786399 VIC786399 VRY786399 WBU786399 WLQ786399 WVM786399 JA851935 SW851935 ACS851935 AMO851935 AWK851935 BGG851935 BQC851935 BZY851935 CJU851935 CTQ851935 DDM851935 DNI851935 DXE851935 EHA851935 EQW851935 FAS851935 FKO851935 FUK851935 GEG851935 GOC851935 GXY851935 HHU851935 HRQ851935 IBM851935 ILI851935 IVE851935 JFA851935 JOW851935 JYS851935 KIO851935 KSK851935 LCG851935 LMC851935 LVY851935 MFU851935 MPQ851935 MZM851935 NJI851935 NTE851935 ODA851935 OMW851935 OWS851935 PGO851935 PQK851935 QAG851935 QKC851935 QTY851935 RDU851935 RNQ851935 RXM851935 SHI851935 SRE851935 TBA851935 TKW851935 TUS851935 UEO851935 UOK851935 UYG851935 VIC851935 VRY851935 WBU851935 WLQ851935 WVM851935 JA917471 SW917471 ACS917471 AMO917471 AWK917471 BGG917471 BQC917471 BZY917471 CJU917471 CTQ917471 DDM917471 DNI917471 DXE917471 EHA917471 EQW917471 FAS917471 FKO917471 FUK917471 GEG917471 GOC917471 GXY917471 HHU917471 HRQ917471 IBM917471 ILI917471 IVE917471 JFA917471 JOW917471 JYS917471 KIO917471 KSK917471 LCG917471 LMC917471 LVY917471 MFU917471 MPQ917471 MZM917471 NJI917471 NTE917471 ODA917471 OMW917471 OWS917471 PGO917471 PQK917471 QAG917471 QKC917471 QTY917471 RDU917471 RNQ917471 RXM917471 SHI917471 SRE917471 TBA917471 TKW917471 TUS917471 UEO917471 UOK917471 UYG917471 VIC917471 VRY917471 WBU917471 WLQ917471 WVM917471 JA983007 SW983007 ACS983007 AMO983007 AWK983007 BGG983007 BQC983007 BZY983007 CJU983007 CTQ983007 DDM983007 DNI983007 DXE983007 EHA983007 EQW983007 FAS983007 FKO983007 FUK983007 GEG983007 GOC983007 GXY983007 HHU983007 HRQ983007 IBM983007 ILI983007 IVE983007 JFA983007 JOW983007 JYS983007 KIO983007 KSK983007 LCG983007 LMC983007 LVY983007 MFU983007 MPQ983007 MZM983007 NJI983007 NTE983007 ODA983007 OMW983007 OWS983007 PGO983007 PQK983007 QAG983007 QKC983007 QTY983007 RDU983007 RNQ983007 RXM983007 SHI983007 SRE983007 TBA983007 TKW983007 TUS983007 UEO983007 UOK983007 UYG983007 VIC983007 VRY983007 WBU983007 WLQ983007 WVM983007" xr:uid="{2ADBE1C3-5523-4957-A614-438BAD2709FE}">
      <formula1>"調 整 ③,予 算 案 ②,予 算 ②"</formula1>
    </dataValidation>
    <dataValidation type="list" allowBlank="1" showInputMessage="1" showErrorMessage="1" sqref="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JC65503 SY65503 ACU65503 AMQ65503 AWM65503 BGI65503 BQE65503 CAA65503 CJW65503 CTS65503 DDO65503 DNK65503 DXG65503 EHC65503 EQY65503 FAU65503 FKQ65503 FUM65503 GEI65503 GOE65503 GYA65503 HHW65503 HRS65503 IBO65503 ILK65503 IVG65503 JFC65503 JOY65503 JYU65503 KIQ65503 KSM65503 LCI65503 LME65503 LWA65503 MFW65503 MPS65503 MZO65503 NJK65503 NTG65503 ODC65503 OMY65503 OWU65503 PGQ65503 PQM65503 QAI65503 QKE65503 QUA65503 RDW65503 RNS65503 RXO65503 SHK65503 SRG65503 TBC65503 TKY65503 TUU65503 UEQ65503 UOM65503 UYI65503 VIE65503 VSA65503 WBW65503 WLS65503 WVO65503 JC131039 SY131039 ACU131039 AMQ131039 AWM131039 BGI131039 BQE131039 CAA131039 CJW131039 CTS131039 DDO131039 DNK131039 DXG131039 EHC131039 EQY131039 FAU131039 FKQ131039 FUM131039 GEI131039 GOE131039 GYA131039 HHW131039 HRS131039 IBO131039 ILK131039 IVG131039 JFC131039 JOY131039 JYU131039 KIQ131039 KSM131039 LCI131039 LME131039 LWA131039 MFW131039 MPS131039 MZO131039 NJK131039 NTG131039 ODC131039 OMY131039 OWU131039 PGQ131039 PQM131039 QAI131039 QKE131039 QUA131039 RDW131039 RNS131039 RXO131039 SHK131039 SRG131039 TBC131039 TKY131039 TUU131039 UEQ131039 UOM131039 UYI131039 VIE131039 VSA131039 WBW131039 WLS131039 WVO131039 JC196575 SY196575 ACU196575 AMQ196575 AWM196575 BGI196575 BQE196575 CAA196575 CJW196575 CTS196575 DDO196575 DNK196575 DXG196575 EHC196575 EQY196575 FAU196575 FKQ196575 FUM196575 GEI196575 GOE196575 GYA196575 HHW196575 HRS196575 IBO196575 ILK196575 IVG196575 JFC196575 JOY196575 JYU196575 KIQ196575 KSM196575 LCI196575 LME196575 LWA196575 MFW196575 MPS196575 MZO196575 NJK196575 NTG196575 ODC196575 OMY196575 OWU196575 PGQ196575 PQM196575 QAI196575 QKE196575 QUA196575 RDW196575 RNS196575 RXO196575 SHK196575 SRG196575 TBC196575 TKY196575 TUU196575 UEQ196575 UOM196575 UYI196575 VIE196575 VSA196575 WBW196575 WLS196575 WVO196575 JC262111 SY262111 ACU262111 AMQ262111 AWM262111 BGI262111 BQE262111 CAA262111 CJW262111 CTS262111 DDO262111 DNK262111 DXG262111 EHC262111 EQY262111 FAU262111 FKQ262111 FUM262111 GEI262111 GOE262111 GYA262111 HHW262111 HRS262111 IBO262111 ILK262111 IVG262111 JFC262111 JOY262111 JYU262111 KIQ262111 KSM262111 LCI262111 LME262111 LWA262111 MFW262111 MPS262111 MZO262111 NJK262111 NTG262111 ODC262111 OMY262111 OWU262111 PGQ262111 PQM262111 QAI262111 QKE262111 QUA262111 RDW262111 RNS262111 RXO262111 SHK262111 SRG262111 TBC262111 TKY262111 TUU262111 UEQ262111 UOM262111 UYI262111 VIE262111 VSA262111 WBW262111 WLS262111 WVO262111 JC327647 SY327647 ACU327647 AMQ327647 AWM327647 BGI327647 BQE327647 CAA327647 CJW327647 CTS327647 DDO327647 DNK327647 DXG327647 EHC327647 EQY327647 FAU327647 FKQ327647 FUM327647 GEI327647 GOE327647 GYA327647 HHW327647 HRS327647 IBO327647 ILK327647 IVG327647 JFC327647 JOY327647 JYU327647 KIQ327647 KSM327647 LCI327647 LME327647 LWA327647 MFW327647 MPS327647 MZO327647 NJK327647 NTG327647 ODC327647 OMY327647 OWU327647 PGQ327647 PQM327647 QAI327647 QKE327647 QUA327647 RDW327647 RNS327647 RXO327647 SHK327647 SRG327647 TBC327647 TKY327647 TUU327647 UEQ327647 UOM327647 UYI327647 VIE327647 VSA327647 WBW327647 WLS327647 WVO327647 JC393183 SY393183 ACU393183 AMQ393183 AWM393183 BGI393183 BQE393183 CAA393183 CJW393183 CTS393183 DDO393183 DNK393183 DXG393183 EHC393183 EQY393183 FAU393183 FKQ393183 FUM393183 GEI393183 GOE393183 GYA393183 HHW393183 HRS393183 IBO393183 ILK393183 IVG393183 JFC393183 JOY393183 JYU393183 KIQ393183 KSM393183 LCI393183 LME393183 LWA393183 MFW393183 MPS393183 MZO393183 NJK393183 NTG393183 ODC393183 OMY393183 OWU393183 PGQ393183 PQM393183 QAI393183 QKE393183 QUA393183 RDW393183 RNS393183 RXO393183 SHK393183 SRG393183 TBC393183 TKY393183 TUU393183 UEQ393183 UOM393183 UYI393183 VIE393183 VSA393183 WBW393183 WLS393183 WVO393183 JC458719 SY458719 ACU458719 AMQ458719 AWM458719 BGI458719 BQE458719 CAA458719 CJW458719 CTS458719 DDO458719 DNK458719 DXG458719 EHC458719 EQY458719 FAU458719 FKQ458719 FUM458719 GEI458719 GOE458719 GYA458719 HHW458719 HRS458719 IBO458719 ILK458719 IVG458719 JFC458719 JOY458719 JYU458719 KIQ458719 KSM458719 LCI458719 LME458719 LWA458719 MFW458719 MPS458719 MZO458719 NJK458719 NTG458719 ODC458719 OMY458719 OWU458719 PGQ458719 PQM458719 QAI458719 QKE458719 QUA458719 RDW458719 RNS458719 RXO458719 SHK458719 SRG458719 TBC458719 TKY458719 TUU458719 UEQ458719 UOM458719 UYI458719 VIE458719 VSA458719 WBW458719 WLS458719 WVO458719 JC524255 SY524255 ACU524255 AMQ524255 AWM524255 BGI524255 BQE524255 CAA524255 CJW524255 CTS524255 DDO524255 DNK524255 DXG524255 EHC524255 EQY524255 FAU524255 FKQ524255 FUM524255 GEI524255 GOE524255 GYA524255 HHW524255 HRS524255 IBO524255 ILK524255 IVG524255 JFC524255 JOY524255 JYU524255 KIQ524255 KSM524255 LCI524255 LME524255 LWA524255 MFW524255 MPS524255 MZO524255 NJK524255 NTG524255 ODC524255 OMY524255 OWU524255 PGQ524255 PQM524255 QAI524255 QKE524255 QUA524255 RDW524255 RNS524255 RXO524255 SHK524255 SRG524255 TBC524255 TKY524255 TUU524255 UEQ524255 UOM524255 UYI524255 VIE524255 VSA524255 WBW524255 WLS524255 WVO524255 JC589791 SY589791 ACU589791 AMQ589791 AWM589791 BGI589791 BQE589791 CAA589791 CJW589791 CTS589791 DDO589791 DNK589791 DXG589791 EHC589791 EQY589791 FAU589791 FKQ589791 FUM589791 GEI589791 GOE589791 GYA589791 HHW589791 HRS589791 IBO589791 ILK589791 IVG589791 JFC589791 JOY589791 JYU589791 KIQ589791 KSM589791 LCI589791 LME589791 LWA589791 MFW589791 MPS589791 MZO589791 NJK589791 NTG589791 ODC589791 OMY589791 OWU589791 PGQ589791 PQM589791 QAI589791 QKE589791 QUA589791 RDW589791 RNS589791 RXO589791 SHK589791 SRG589791 TBC589791 TKY589791 TUU589791 UEQ589791 UOM589791 UYI589791 VIE589791 VSA589791 WBW589791 WLS589791 WVO589791 JC655327 SY655327 ACU655327 AMQ655327 AWM655327 BGI655327 BQE655327 CAA655327 CJW655327 CTS655327 DDO655327 DNK655327 DXG655327 EHC655327 EQY655327 FAU655327 FKQ655327 FUM655327 GEI655327 GOE655327 GYA655327 HHW655327 HRS655327 IBO655327 ILK655327 IVG655327 JFC655327 JOY655327 JYU655327 KIQ655327 KSM655327 LCI655327 LME655327 LWA655327 MFW655327 MPS655327 MZO655327 NJK655327 NTG655327 ODC655327 OMY655327 OWU655327 PGQ655327 PQM655327 QAI655327 QKE655327 QUA655327 RDW655327 RNS655327 RXO655327 SHK655327 SRG655327 TBC655327 TKY655327 TUU655327 UEQ655327 UOM655327 UYI655327 VIE655327 VSA655327 WBW655327 WLS655327 WVO655327 JC720863 SY720863 ACU720863 AMQ720863 AWM720863 BGI720863 BQE720863 CAA720863 CJW720863 CTS720863 DDO720863 DNK720863 DXG720863 EHC720863 EQY720863 FAU720863 FKQ720863 FUM720863 GEI720863 GOE720863 GYA720863 HHW720863 HRS720863 IBO720863 ILK720863 IVG720863 JFC720863 JOY720863 JYU720863 KIQ720863 KSM720863 LCI720863 LME720863 LWA720863 MFW720863 MPS720863 MZO720863 NJK720863 NTG720863 ODC720863 OMY720863 OWU720863 PGQ720863 PQM720863 QAI720863 QKE720863 QUA720863 RDW720863 RNS720863 RXO720863 SHK720863 SRG720863 TBC720863 TKY720863 TUU720863 UEQ720863 UOM720863 UYI720863 VIE720863 VSA720863 WBW720863 WLS720863 WVO720863 JC786399 SY786399 ACU786399 AMQ786399 AWM786399 BGI786399 BQE786399 CAA786399 CJW786399 CTS786399 DDO786399 DNK786399 DXG786399 EHC786399 EQY786399 FAU786399 FKQ786399 FUM786399 GEI786399 GOE786399 GYA786399 HHW786399 HRS786399 IBO786399 ILK786399 IVG786399 JFC786399 JOY786399 JYU786399 KIQ786399 KSM786399 LCI786399 LME786399 LWA786399 MFW786399 MPS786399 MZO786399 NJK786399 NTG786399 ODC786399 OMY786399 OWU786399 PGQ786399 PQM786399 QAI786399 QKE786399 QUA786399 RDW786399 RNS786399 RXO786399 SHK786399 SRG786399 TBC786399 TKY786399 TUU786399 UEQ786399 UOM786399 UYI786399 VIE786399 VSA786399 WBW786399 WLS786399 WVO786399 JC851935 SY851935 ACU851935 AMQ851935 AWM851935 BGI851935 BQE851935 CAA851935 CJW851935 CTS851935 DDO851935 DNK851935 DXG851935 EHC851935 EQY851935 FAU851935 FKQ851935 FUM851935 GEI851935 GOE851935 GYA851935 HHW851935 HRS851935 IBO851935 ILK851935 IVG851935 JFC851935 JOY851935 JYU851935 KIQ851935 KSM851935 LCI851935 LME851935 LWA851935 MFW851935 MPS851935 MZO851935 NJK851935 NTG851935 ODC851935 OMY851935 OWU851935 PGQ851935 PQM851935 QAI851935 QKE851935 QUA851935 RDW851935 RNS851935 RXO851935 SHK851935 SRG851935 TBC851935 TKY851935 TUU851935 UEQ851935 UOM851935 UYI851935 VIE851935 VSA851935 WBW851935 WLS851935 WVO851935 JC917471 SY917471 ACU917471 AMQ917471 AWM917471 BGI917471 BQE917471 CAA917471 CJW917471 CTS917471 DDO917471 DNK917471 DXG917471 EHC917471 EQY917471 FAU917471 FKQ917471 FUM917471 GEI917471 GOE917471 GYA917471 HHW917471 HRS917471 IBO917471 ILK917471 IVG917471 JFC917471 JOY917471 JYU917471 KIQ917471 KSM917471 LCI917471 LME917471 LWA917471 MFW917471 MPS917471 MZO917471 NJK917471 NTG917471 ODC917471 OMY917471 OWU917471 PGQ917471 PQM917471 QAI917471 QKE917471 QUA917471 RDW917471 RNS917471 RXO917471 SHK917471 SRG917471 TBC917471 TKY917471 TUU917471 UEQ917471 UOM917471 UYI917471 VIE917471 VSA917471 WBW917471 WLS917471 WVO917471 JC983007 SY983007 ACU983007 AMQ983007 AWM983007 BGI983007 BQE983007 CAA983007 CJW983007 CTS983007 DDO983007 DNK983007 DXG983007 EHC983007 EQY983007 FAU983007 FKQ983007 FUM983007 GEI983007 GOE983007 GYA983007 HHW983007 HRS983007 IBO983007 ILK983007 IVG983007 JFC983007 JOY983007 JYU983007 KIQ983007 KSM983007 LCI983007 LME983007 LWA983007 MFW983007 MPS983007 MZO983007 NJK983007 NTG983007 ODC983007 OMY983007 OWU983007 PGQ983007 PQM983007 QAI983007 QKE983007 QUA983007 RDW983007 RNS983007 RXO983007 SHK983007 SRG983007 TBC983007 TKY983007 TUU983007 UEQ983007 UOM983007 UYI983007 VIE983007 VSA983007 WBW983007 WLS983007 WVO983007" xr:uid="{1F1750D5-FB16-454E-A7F7-BB9F1F0C78B7}">
      <formula1>"（③ - ①）,（② - ①）"</formula1>
    </dataValidation>
  </dataValidations>
  <pageMargins left="0.62992125984251968" right="0.51181102362204722" top="0.62992125984251968" bottom="0.51181102362204722" header="0.31496062992125984" footer="0.31496062992125984"/>
  <pageSetup paperSize="9" scale="75" orientation="portrait" cellComments="asDisplayed" r:id="rId1"/>
  <colBreaks count="1" manualBreakCount="1">
    <brk id="9" max="104857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90F3-D4E3-4864-9FD9-78D32375B656}">
  <dimension ref="A1:IQ42"/>
  <sheetViews>
    <sheetView showGridLines="0" view="pageBreakPreview" zoomScaleNormal="100" zoomScaleSheetLayoutView="100" workbookViewId="0"/>
  </sheetViews>
  <sheetFormatPr defaultRowHeight="12.75"/>
  <cols>
    <col min="1" max="111" width="1.75" style="233" customWidth="1"/>
    <col min="112" max="112" width="8.875" style="233" customWidth="1"/>
    <col min="113" max="113" width="11.5" style="233" customWidth="1"/>
    <col min="114" max="252" width="8.875" style="233" customWidth="1"/>
    <col min="253" max="367" width="1.625" style="233" customWidth="1"/>
    <col min="368" max="368" width="8.875" style="233" customWidth="1"/>
    <col min="369" max="369" width="11.5" style="233" customWidth="1"/>
    <col min="370" max="508" width="8.875" style="233" customWidth="1"/>
    <col min="509" max="623" width="1.625" style="233" customWidth="1"/>
    <col min="624" max="624" width="8.875" style="233" customWidth="1"/>
    <col min="625" max="625" width="11.5" style="233" customWidth="1"/>
    <col min="626" max="764" width="8.875" style="233" customWidth="1"/>
    <col min="765" max="879" width="1.625" style="233" customWidth="1"/>
    <col min="880" max="880" width="8.875" style="233" customWidth="1"/>
    <col min="881" max="881" width="11.5" style="233" customWidth="1"/>
    <col min="882" max="1020" width="8.875" style="233" customWidth="1"/>
    <col min="1021" max="1135" width="1.625" style="233" customWidth="1"/>
    <col min="1136" max="1136" width="8.875" style="233" customWidth="1"/>
    <col min="1137" max="1137" width="11.5" style="233" customWidth="1"/>
    <col min="1138" max="1276" width="8.875" style="233" customWidth="1"/>
    <col min="1277" max="1391" width="1.625" style="233" customWidth="1"/>
    <col min="1392" max="1392" width="8.875" style="233" customWidth="1"/>
    <col min="1393" max="1393" width="11.5" style="233" customWidth="1"/>
    <col min="1394" max="1532" width="8.875" style="233" customWidth="1"/>
    <col min="1533" max="1647" width="1.625" style="233" customWidth="1"/>
    <col min="1648" max="1648" width="8.875" style="233" customWidth="1"/>
    <col min="1649" max="1649" width="11.5" style="233" customWidth="1"/>
    <col min="1650" max="1788" width="8.875" style="233" customWidth="1"/>
    <col min="1789" max="1903" width="1.625" style="233" customWidth="1"/>
    <col min="1904" max="1904" width="8.875" style="233" customWidth="1"/>
    <col min="1905" max="1905" width="11.5" style="233" customWidth="1"/>
    <col min="1906" max="2044" width="8.875" style="233" customWidth="1"/>
    <col min="2045" max="2159" width="1.625" style="233" customWidth="1"/>
    <col min="2160" max="2160" width="8.875" style="233" customWidth="1"/>
    <col min="2161" max="2161" width="11.5" style="233" customWidth="1"/>
    <col min="2162" max="2300" width="8.875" style="233" customWidth="1"/>
    <col min="2301" max="2415" width="1.625" style="233" customWidth="1"/>
    <col min="2416" max="2416" width="8.875" style="233" customWidth="1"/>
    <col min="2417" max="2417" width="11.5" style="233" customWidth="1"/>
    <col min="2418" max="2556" width="8.875" style="233" customWidth="1"/>
    <col min="2557" max="2671" width="1.625" style="233" customWidth="1"/>
    <col min="2672" max="2672" width="8.875" style="233" customWidth="1"/>
    <col min="2673" max="2673" width="11.5" style="233" customWidth="1"/>
    <col min="2674" max="2812" width="8.875" style="233" customWidth="1"/>
    <col min="2813" max="2927" width="1.625" style="233" customWidth="1"/>
    <col min="2928" max="2928" width="8.875" style="233" customWidth="1"/>
    <col min="2929" max="2929" width="11.5" style="233" customWidth="1"/>
    <col min="2930" max="3068" width="8.875" style="233" customWidth="1"/>
    <col min="3069" max="3183" width="1.625" style="233" customWidth="1"/>
    <col min="3184" max="3184" width="8.875" style="233" customWidth="1"/>
    <col min="3185" max="3185" width="11.5" style="233" customWidth="1"/>
    <col min="3186" max="3324" width="8.875" style="233" customWidth="1"/>
    <col min="3325" max="3439" width="1.625" style="233" customWidth="1"/>
    <col min="3440" max="3440" width="8.875" style="233" customWidth="1"/>
    <col min="3441" max="3441" width="11.5" style="233" customWidth="1"/>
    <col min="3442" max="3580" width="8.875" style="233" customWidth="1"/>
    <col min="3581" max="3695" width="1.625" style="233" customWidth="1"/>
    <col min="3696" max="3696" width="8.875" style="233" customWidth="1"/>
    <col min="3697" max="3697" width="11.5" style="233" customWidth="1"/>
    <col min="3698" max="3836" width="8.875" style="233" customWidth="1"/>
    <col min="3837" max="3951" width="1.625" style="233" customWidth="1"/>
    <col min="3952" max="3952" width="8.875" style="233" customWidth="1"/>
    <col min="3953" max="3953" width="11.5" style="233" customWidth="1"/>
    <col min="3954" max="4092" width="8.875" style="233" customWidth="1"/>
    <col min="4093" max="4207" width="1.625" style="233" customWidth="1"/>
    <col min="4208" max="4208" width="8.875" style="233" customWidth="1"/>
    <col min="4209" max="4209" width="11.5" style="233" customWidth="1"/>
    <col min="4210" max="4348" width="8.875" style="233" customWidth="1"/>
    <col min="4349" max="4463" width="1.625" style="233" customWidth="1"/>
    <col min="4464" max="4464" width="8.875" style="233" customWidth="1"/>
    <col min="4465" max="4465" width="11.5" style="233" customWidth="1"/>
    <col min="4466" max="4604" width="8.875" style="233" customWidth="1"/>
    <col min="4605" max="4719" width="1.625" style="233" customWidth="1"/>
    <col min="4720" max="4720" width="8.875" style="233" customWidth="1"/>
    <col min="4721" max="4721" width="11.5" style="233" customWidth="1"/>
    <col min="4722" max="4860" width="8.875" style="233" customWidth="1"/>
    <col min="4861" max="4975" width="1.625" style="233" customWidth="1"/>
    <col min="4976" max="4976" width="8.875" style="233" customWidth="1"/>
    <col min="4977" max="4977" width="11.5" style="233" customWidth="1"/>
    <col min="4978" max="5116" width="8.875" style="233" customWidth="1"/>
    <col min="5117" max="5231" width="1.625" style="233" customWidth="1"/>
    <col min="5232" max="5232" width="8.875" style="233" customWidth="1"/>
    <col min="5233" max="5233" width="11.5" style="233" customWidth="1"/>
    <col min="5234" max="5372" width="8.875" style="233" customWidth="1"/>
    <col min="5373" max="5487" width="1.625" style="233" customWidth="1"/>
    <col min="5488" max="5488" width="8.875" style="233" customWidth="1"/>
    <col min="5489" max="5489" width="11.5" style="233" customWidth="1"/>
    <col min="5490" max="5628" width="8.875" style="233" customWidth="1"/>
    <col min="5629" max="5743" width="1.625" style="233" customWidth="1"/>
    <col min="5744" max="5744" width="8.875" style="233" customWidth="1"/>
    <col min="5745" max="5745" width="11.5" style="233" customWidth="1"/>
    <col min="5746" max="5884" width="8.875" style="233" customWidth="1"/>
    <col min="5885" max="5999" width="1.625" style="233" customWidth="1"/>
    <col min="6000" max="6000" width="8.875" style="233" customWidth="1"/>
    <col min="6001" max="6001" width="11.5" style="233" customWidth="1"/>
    <col min="6002" max="6140" width="8.875" style="233" customWidth="1"/>
    <col min="6141" max="6255" width="1.625" style="233" customWidth="1"/>
    <col min="6256" max="6256" width="8.875" style="233" customWidth="1"/>
    <col min="6257" max="6257" width="11.5" style="233" customWidth="1"/>
    <col min="6258" max="6396" width="8.875" style="233" customWidth="1"/>
    <col min="6397" max="6511" width="1.625" style="233" customWidth="1"/>
    <col min="6512" max="6512" width="8.875" style="233" customWidth="1"/>
    <col min="6513" max="6513" width="11.5" style="233" customWidth="1"/>
    <col min="6514" max="6652" width="8.875" style="233" customWidth="1"/>
    <col min="6653" max="6767" width="1.625" style="233" customWidth="1"/>
    <col min="6768" max="6768" width="8.875" style="233" customWidth="1"/>
    <col min="6769" max="6769" width="11.5" style="233" customWidth="1"/>
    <col min="6770" max="6908" width="8.875" style="233" customWidth="1"/>
    <col min="6909" max="7023" width="1.625" style="233" customWidth="1"/>
    <col min="7024" max="7024" width="8.875" style="233" customWidth="1"/>
    <col min="7025" max="7025" width="11.5" style="233" customWidth="1"/>
    <col min="7026" max="7164" width="8.875" style="233" customWidth="1"/>
    <col min="7165" max="7279" width="1.625" style="233" customWidth="1"/>
    <col min="7280" max="7280" width="8.875" style="233" customWidth="1"/>
    <col min="7281" max="7281" width="11.5" style="233" customWidth="1"/>
    <col min="7282" max="7420" width="8.875" style="233" customWidth="1"/>
    <col min="7421" max="7535" width="1.625" style="233" customWidth="1"/>
    <col min="7536" max="7536" width="8.875" style="233" customWidth="1"/>
    <col min="7537" max="7537" width="11.5" style="233" customWidth="1"/>
    <col min="7538" max="7676" width="8.875" style="233" customWidth="1"/>
    <col min="7677" max="7791" width="1.625" style="233" customWidth="1"/>
    <col min="7792" max="7792" width="8.875" style="233" customWidth="1"/>
    <col min="7793" max="7793" width="11.5" style="233" customWidth="1"/>
    <col min="7794" max="7932" width="8.875" style="233" customWidth="1"/>
    <col min="7933" max="8047" width="1.625" style="233" customWidth="1"/>
    <col min="8048" max="8048" width="8.875" style="233" customWidth="1"/>
    <col min="8049" max="8049" width="11.5" style="233" customWidth="1"/>
    <col min="8050" max="8188" width="8.875" style="233" customWidth="1"/>
    <col min="8189" max="8303" width="1.625" style="233" customWidth="1"/>
    <col min="8304" max="8304" width="8.875" style="233" customWidth="1"/>
    <col min="8305" max="8305" width="11.5" style="233" customWidth="1"/>
    <col min="8306" max="8444" width="8.875" style="233" customWidth="1"/>
    <col min="8445" max="8559" width="1.625" style="233" customWidth="1"/>
    <col min="8560" max="8560" width="8.875" style="233" customWidth="1"/>
    <col min="8561" max="8561" width="11.5" style="233" customWidth="1"/>
    <col min="8562" max="8700" width="8.875" style="233" customWidth="1"/>
    <col min="8701" max="8815" width="1.625" style="233" customWidth="1"/>
    <col min="8816" max="8816" width="8.875" style="233" customWidth="1"/>
    <col min="8817" max="8817" width="11.5" style="233" customWidth="1"/>
    <col min="8818" max="8956" width="8.875" style="233" customWidth="1"/>
    <col min="8957" max="9071" width="1.625" style="233" customWidth="1"/>
    <col min="9072" max="9072" width="8.875" style="233" customWidth="1"/>
    <col min="9073" max="9073" width="11.5" style="233" customWidth="1"/>
    <col min="9074" max="9212" width="8.875" style="233" customWidth="1"/>
    <col min="9213" max="9327" width="1.625" style="233" customWidth="1"/>
    <col min="9328" max="9328" width="8.875" style="233" customWidth="1"/>
    <col min="9329" max="9329" width="11.5" style="233" customWidth="1"/>
    <col min="9330" max="9468" width="8.875" style="233" customWidth="1"/>
    <col min="9469" max="9583" width="1.625" style="233" customWidth="1"/>
    <col min="9584" max="9584" width="8.875" style="233" customWidth="1"/>
    <col min="9585" max="9585" width="11.5" style="233" customWidth="1"/>
    <col min="9586" max="9724" width="8.875" style="233" customWidth="1"/>
    <col min="9725" max="9839" width="1.625" style="233" customWidth="1"/>
    <col min="9840" max="9840" width="8.875" style="233" customWidth="1"/>
    <col min="9841" max="9841" width="11.5" style="233" customWidth="1"/>
    <col min="9842" max="9980" width="8.875" style="233" customWidth="1"/>
    <col min="9981" max="10095" width="1.625" style="233" customWidth="1"/>
    <col min="10096" max="10096" width="8.875" style="233" customWidth="1"/>
    <col min="10097" max="10097" width="11.5" style="233" customWidth="1"/>
    <col min="10098" max="10236" width="8.875" style="233" customWidth="1"/>
    <col min="10237" max="10351" width="1.625" style="233" customWidth="1"/>
    <col min="10352" max="10352" width="8.875" style="233" customWidth="1"/>
    <col min="10353" max="10353" width="11.5" style="233" customWidth="1"/>
    <col min="10354" max="10492" width="8.875" style="233" customWidth="1"/>
    <col min="10493" max="10607" width="1.625" style="233" customWidth="1"/>
    <col min="10608" max="10608" width="8.875" style="233" customWidth="1"/>
    <col min="10609" max="10609" width="11.5" style="233" customWidth="1"/>
    <col min="10610" max="10748" width="8.875" style="233" customWidth="1"/>
    <col min="10749" max="10863" width="1.625" style="233" customWidth="1"/>
    <col min="10864" max="10864" width="8.875" style="233" customWidth="1"/>
    <col min="10865" max="10865" width="11.5" style="233" customWidth="1"/>
    <col min="10866" max="11004" width="8.875" style="233" customWidth="1"/>
    <col min="11005" max="11119" width="1.625" style="233" customWidth="1"/>
    <col min="11120" max="11120" width="8.875" style="233" customWidth="1"/>
    <col min="11121" max="11121" width="11.5" style="233" customWidth="1"/>
    <col min="11122" max="11260" width="8.875" style="233" customWidth="1"/>
    <col min="11261" max="11375" width="1.625" style="233" customWidth="1"/>
    <col min="11376" max="11376" width="8.875" style="233" customWidth="1"/>
    <col min="11377" max="11377" width="11.5" style="233" customWidth="1"/>
    <col min="11378" max="11516" width="8.875" style="233" customWidth="1"/>
    <col min="11517" max="11631" width="1.625" style="233" customWidth="1"/>
    <col min="11632" max="11632" width="8.875" style="233" customWidth="1"/>
    <col min="11633" max="11633" width="11.5" style="233" customWidth="1"/>
    <col min="11634" max="11772" width="8.875" style="233" customWidth="1"/>
    <col min="11773" max="11887" width="1.625" style="233" customWidth="1"/>
    <col min="11888" max="11888" width="8.875" style="233" customWidth="1"/>
    <col min="11889" max="11889" width="11.5" style="233" customWidth="1"/>
    <col min="11890" max="12028" width="8.875" style="233" customWidth="1"/>
    <col min="12029" max="12143" width="1.625" style="233" customWidth="1"/>
    <col min="12144" max="12144" width="8.875" style="233" customWidth="1"/>
    <col min="12145" max="12145" width="11.5" style="233" customWidth="1"/>
    <col min="12146" max="12284" width="8.875" style="233" customWidth="1"/>
    <col min="12285" max="12399" width="1.625" style="233" customWidth="1"/>
    <col min="12400" max="12400" width="8.875" style="233" customWidth="1"/>
    <col min="12401" max="12401" width="11.5" style="233" customWidth="1"/>
    <col min="12402" max="12540" width="8.875" style="233" customWidth="1"/>
    <col min="12541" max="12655" width="1.625" style="233" customWidth="1"/>
    <col min="12656" max="12656" width="8.875" style="233" customWidth="1"/>
    <col min="12657" max="12657" width="11.5" style="233" customWidth="1"/>
    <col min="12658" max="12796" width="8.875" style="233" customWidth="1"/>
    <col min="12797" max="12911" width="1.625" style="233" customWidth="1"/>
    <col min="12912" max="12912" width="8.875" style="233" customWidth="1"/>
    <col min="12913" max="12913" width="11.5" style="233" customWidth="1"/>
    <col min="12914" max="13052" width="8.875" style="233" customWidth="1"/>
    <col min="13053" max="13167" width="1.625" style="233" customWidth="1"/>
    <col min="13168" max="13168" width="8.875" style="233" customWidth="1"/>
    <col min="13169" max="13169" width="11.5" style="233" customWidth="1"/>
    <col min="13170" max="13308" width="8.875" style="233" customWidth="1"/>
    <col min="13309" max="13423" width="1.625" style="233" customWidth="1"/>
    <col min="13424" max="13424" width="8.875" style="233" customWidth="1"/>
    <col min="13425" max="13425" width="11.5" style="233" customWidth="1"/>
    <col min="13426" max="13564" width="8.875" style="233" customWidth="1"/>
    <col min="13565" max="13679" width="1.625" style="233" customWidth="1"/>
    <col min="13680" max="13680" width="8.875" style="233" customWidth="1"/>
    <col min="13681" max="13681" width="11.5" style="233" customWidth="1"/>
    <col min="13682" max="13820" width="8.875" style="233" customWidth="1"/>
    <col min="13821" max="13935" width="1.625" style="233" customWidth="1"/>
    <col min="13936" max="13936" width="8.875" style="233" customWidth="1"/>
    <col min="13937" max="13937" width="11.5" style="233" customWidth="1"/>
    <col min="13938" max="14076" width="8.875" style="233" customWidth="1"/>
    <col min="14077" max="14191" width="1.625" style="233" customWidth="1"/>
    <col min="14192" max="14192" width="8.875" style="233" customWidth="1"/>
    <col min="14193" max="14193" width="11.5" style="233" customWidth="1"/>
    <col min="14194" max="14332" width="8.875" style="233" customWidth="1"/>
    <col min="14333" max="14447" width="1.625" style="233" customWidth="1"/>
    <col min="14448" max="14448" width="8.875" style="233" customWidth="1"/>
    <col min="14449" max="14449" width="11.5" style="233" customWidth="1"/>
    <col min="14450" max="14588" width="8.875" style="233" customWidth="1"/>
    <col min="14589" max="14703" width="1.625" style="233" customWidth="1"/>
    <col min="14704" max="14704" width="8.875" style="233" customWidth="1"/>
    <col min="14705" max="14705" width="11.5" style="233" customWidth="1"/>
    <col min="14706" max="14844" width="8.875" style="233" customWidth="1"/>
    <col min="14845" max="14959" width="1.625" style="233" customWidth="1"/>
    <col min="14960" max="14960" width="8.875" style="233" customWidth="1"/>
    <col min="14961" max="14961" width="11.5" style="233" customWidth="1"/>
    <col min="14962" max="15100" width="8.875" style="233" customWidth="1"/>
    <col min="15101" max="15215" width="1.625" style="233" customWidth="1"/>
    <col min="15216" max="15216" width="8.875" style="233" customWidth="1"/>
    <col min="15217" max="15217" width="11.5" style="233" customWidth="1"/>
    <col min="15218" max="15356" width="8.875" style="233" customWidth="1"/>
    <col min="15357" max="15471" width="1.625" style="233" customWidth="1"/>
    <col min="15472" max="15472" width="8.875" style="233" customWidth="1"/>
    <col min="15473" max="15473" width="11.5" style="233" customWidth="1"/>
    <col min="15474" max="15612" width="8.875" style="233" customWidth="1"/>
    <col min="15613" max="15727" width="1.625" style="233" customWidth="1"/>
    <col min="15728" max="15728" width="8.875" style="233" customWidth="1"/>
    <col min="15729" max="15729" width="11.5" style="233" customWidth="1"/>
    <col min="15730" max="15868" width="8.875" style="233" customWidth="1"/>
    <col min="15869" max="15983" width="1.625" style="233" customWidth="1"/>
    <col min="15984" max="15984" width="8.875" style="233" customWidth="1"/>
    <col min="15985" max="15985" width="11.5" style="233" customWidth="1"/>
    <col min="15986" max="16124" width="8.875" style="233" customWidth="1"/>
    <col min="16125" max="16239" width="1.625" style="233" customWidth="1"/>
    <col min="16240" max="16240" width="8.875" style="233" customWidth="1"/>
    <col min="16241" max="16241" width="11.5" style="233" customWidth="1"/>
    <col min="16242" max="16242" width="8.875" style="233" customWidth="1"/>
    <col min="16243" max="16384" width="9" style="233"/>
  </cols>
  <sheetData>
    <row r="1" spans="1:113" ht="18.75">
      <c r="A1" s="232" t="s">
        <v>159</v>
      </c>
      <c r="AW1" s="234"/>
      <c r="AX1" s="235"/>
      <c r="AY1" s="234" t="s">
        <v>170</v>
      </c>
    </row>
    <row r="3" spans="1:113" ht="18.75">
      <c r="B3" s="600" t="s">
        <v>169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c r="AQ3" s="601"/>
      <c r="AR3" s="601"/>
      <c r="AS3" s="601"/>
      <c r="AT3" s="601"/>
      <c r="AU3" s="601"/>
      <c r="AV3" s="601"/>
      <c r="AW3" s="601"/>
      <c r="AX3" s="601"/>
    </row>
    <row r="4" spans="1:113">
      <c r="Z4" s="236"/>
      <c r="AD4" s="236"/>
      <c r="AE4" s="236"/>
      <c r="AF4" s="236"/>
      <c r="AG4" s="236"/>
      <c r="AH4" s="236"/>
      <c r="AI4" s="236"/>
      <c r="AO4" s="236"/>
    </row>
    <row r="5" spans="1:113" ht="13.5" thickBot="1">
      <c r="Z5" s="236"/>
      <c r="AD5" s="236"/>
      <c r="AE5" s="236"/>
      <c r="AF5" s="236"/>
      <c r="AG5" s="236"/>
      <c r="AH5" s="236"/>
      <c r="AI5" s="236"/>
      <c r="AO5" s="236"/>
      <c r="DI5" s="237"/>
    </row>
    <row r="6" spans="1:113" ht="24.75" customHeight="1" thickBot="1">
      <c r="B6" s="602" t="s">
        <v>160</v>
      </c>
      <c r="C6" s="603"/>
      <c r="D6" s="603"/>
      <c r="E6" s="603"/>
      <c r="F6" s="603"/>
      <c r="G6" s="603"/>
      <c r="H6" s="604"/>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5"/>
      <c r="AM6" s="605"/>
      <c r="AN6" s="605"/>
      <c r="AO6" s="605"/>
      <c r="AP6" s="605"/>
      <c r="AQ6" s="605"/>
      <c r="AR6" s="605"/>
      <c r="AS6" s="605"/>
      <c r="AT6" s="605"/>
      <c r="AU6" s="605"/>
      <c r="AV6" s="605"/>
      <c r="AW6" s="605"/>
      <c r="AX6" s="606"/>
      <c r="DI6" s="237"/>
    </row>
    <row r="7" spans="1:113" ht="14.25">
      <c r="B7" s="238"/>
      <c r="C7" s="238"/>
      <c r="D7" s="238"/>
      <c r="E7" s="238"/>
      <c r="F7" s="238"/>
      <c r="G7" s="238"/>
      <c r="H7" s="239"/>
      <c r="I7" s="239"/>
      <c r="J7" s="239"/>
      <c r="K7" s="239"/>
      <c r="L7" s="240"/>
      <c r="M7" s="240"/>
      <c r="N7" s="240"/>
      <c r="O7" s="240"/>
      <c r="P7" s="239"/>
      <c r="Q7" s="239"/>
      <c r="R7" s="239"/>
      <c r="S7" s="239"/>
      <c r="T7" s="239"/>
      <c r="U7" s="239"/>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DI7" s="237"/>
    </row>
    <row r="8" spans="1:113" ht="15" thickBot="1">
      <c r="A8" s="242"/>
      <c r="B8" s="241" t="s">
        <v>161</v>
      </c>
      <c r="C8" s="239"/>
      <c r="D8" s="239"/>
      <c r="E8" s="239"/>
      <c r="F8" s="239"/>
      <c r="G8" s="239"/>
      <c r="H8" s="239"/>
      <c r="I8" s="239"/>
      <c r="J8" s="239"/>
      <c r="K8" s="239"/>
      <c r="L8" s="240"/>
      <c r="M8" s="240"/>
      <c r="N8" s="240"/>
      <c r="O8" s="240"/>
      <c r="P8" s="239"/>
      <c r="Q8" s="239"/>
      <c r="R8" s="239"/>
      <c r="S8" s="239"/>
      <c r="T8" s="239"/>
      <c r="U8" s="239"/>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DI8" s="237"/>
    </row>
    <row r="9" spans="1:113" ht="14.25">
      <c r="A9" s="239"/>
      <c r="B9" s="243"/>
      <c r="C9" s="238"/>
      <c r="D9" s="238"/>
      <c r="E9" s="238"/>
      <c r="F9" s="238"/>
      <c r="G9" s="238"/>
      <c r="H9" s="238"/>
      <c r="I9" s="238"/>
      <c r="J9" s="238"/>
      <c r="K9" s="238"/>
      <c r="L9" s="244"/>
      <c r="M9" s="244"/>
      <c r="N9" s="244"/>
      <c r="O9" s="244"/>
      <c r="P9" s="238"/>
      <c r="Q9" s="238"/>
      <c r="R9" s="238"/>
      <c r="S9" s="238"/>
      <c r="T9" s="238"/>
      <c r="U9" s="238"/>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6"/>
    </row>
    <row r="10" spans="1:113" ht="12" customHeight="1">
      <c r="A10" s="239"/>
      <c r="B10" s="607"/>
      <c r="C10" s="608"/>
      <c r="D10" s="608"/>
      <c r="E10" s="608"/>
      <c r="F10" s="608"/>
      <c r="G10" s="608"/>
      <c r="H10" s="608"/>
      <c r="I10" s="608"/>
      <c r="J10" s="608"/>
      <c r="K10" s="608"/>
      <c r="L10" s="608"/>
      <c r="M10" s="608"/>
      <c r="N10" s="608"/>
      <c r="O10" s="608"/>
      <c r="P10" s="608"/>
      <c r="Q10" s="608"/>
      <c r="R10" s="608"/>
      <c r="S10" s="608"/>
      <c r="T10" s="608"/>
      <c r="U10" s="608"/>
      <c r="V10" s="608"/>
      <c r="W10" s="608"/>
      <c r="X10" s="608"/>
      <c r="Y10" s="608"/>
      <c r="Z10" s="608"/>
      <c r="AA10" s="608"/>
      <c r="AB10" s="608"/>
      <c r="AC10" s="608"/>
      <c r="AD10" s="608"/>
      <c r="AE10" s="608"/>
      <c r="AF10" s="608"/>
      <c r="AG10" s="608"/>
      <c r="AH10" s="608"/>
      <c r="AI10" s="608"/>
      <c r="AJ10" s="608"/>
      <c r="AK10" s="608"/>
      <c r="AL10" s="608"/>
      <c r="AM10" s="608"/>
      <c r="AN10" s="608"/>
      <c r="AO10" s="608"/>
      <c r="AP10" s="608"/>
      <c r="AQ10" s="608"/>
      <c r="AR10" s="608"/>
      <c r="AS10" s="608"/>
      <c r="AT10" s="608"/>
      <c r="AU10" s="608"/>
      <c r="AV10" s="608"/>
      <c r="AW10" s="608"/>
      <c r="AX10" s="609"/>
    </row>
    <row r="11" spans="1:113" ht="12" customHeight="1">
      <c r="A11" s="239"/>
      <c r="B11" s="607"/>
      <c r="C11" s="608"/>
      <c r="D11" s="608"/>
      <c r="E11" s="608"/>
      <c r="F11" s="608"/>
      <c r="G11" s="608"/>
      <c r="H11" s="608"/>
      <c r="I11" s="608"/>
      <c r="J11" s="608"/>
      <c r="K11" s="608"/>
      <c r="L11" s="608"/>
      <c r="M11" s="608"/>
      <c r="N11" s="608"/>
      <c r="O11" s="608"/>
      <c r="P11" s="608"/>
      <c r="Q11" s="608"/>
      <c r="R11" s="608"/>
      <c r="S11" s="608"/>
      <c r="T11" s="608"/>
      <c r="U11" s="608"/>
      <c r="V11" s="608"/>
      <c r="W11" s="608"/>
      <c r="X11" s="608"/>
      <c r="Y11" s="608"/>
      <c r="Z11" s="608"/>
      <c r="AA11" s="608"/>
      <c r="AB11" s="608"/>
      <c r="AC11" s="608"/>
      <c r="AD11" s="608"/>
      <c r="AE11" s="608"/>
      <c r="AF11" s="608"/>
      <c r="AG11" s="608"/>
      <c r="AH11" s="608"/>
      <c r="AI11" s="608"/>
      <c r="AJ11" s="608"/>
      <c r="AK11" s="608"/>
      <c r="AL11" s="608"/>
      <c r="AM11" s="608"/>
      <c r="AN11" s="608"/>
      <c r="AO11" s="608"/>
      <c r="AP11" s="608"/>
      <c r="AQ11" s="608"/>
      <c r="AR11" s="608"/>
      <c r="AS11" s="608"/>
      <c r="AT11" s="608"/>
      <c r="AU11" s="608"/>
      <c r="AV11" s="608"/>
      <c r="AW11" s="608"/>
      <c r="AX11" s="609"/>
      <c r="BC11" s="247"/>
    </row>
    <row r="12" spans="1:113" ht="12" customHeight="1">
      <c r="A12" s="239"/>
      <c r="B12" s="607"/>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608"/>
      <c r="AG12" s="608"/>
      <c r="AH12" s="608"/>
      <c r="AI12" s="608"/>
      <c r="AJ12" s="608"/>
      <c r="AK12" s="608"/>
      <c r="AL12" s="608"/>
      <c r="AM12" s="608"/>
      <c r="AN12" s="608"/>
      <c r="AO12" s="608"/>
      <c r="AP12" s="608"/>
      <c r="AQ12" s="608"/>
      <c r="AR12" s="608"/>
      <c r="AS12" s="608"/>
      <c r="AT12" s="608"/>
      <c r="AU12" s="608"/>
      <c r="AV12" s="608"/>
      <c r="AW12" s="608"/>
      <c r="AX12" s="609"/>
    </row>
    <row r="13" spans="1:113" ht="12" customHeight="1">
      <c r="A13" s="239"/>
      <c r="B13" s="607"/>
      <c r="C13" s="608"/>
      <c r="D13" s="608"/>
      <c r="E13" s="608"/>
      <c r="F13" s="608"/>
      <c r="G13" s="608"/>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608"/>
      <c r="AL13" s="608"/>
      <c r="AM13" s="608"/>
      <c r="AN13" s="608"/>
      <c r="AO13" s="608"/>
      <c r="AP13" s="608"/>
      <c r="AQ13" s="608"/>
      <c r="AR13" s="608"/>
      <c r="AS13" s="608"/>
      <c r="AT13" s="608"/>
      <c r="AU13" s="608"/>
      <c r="AV13" s="608"/>
      <c r="AW13" s="608"/>
      <c r="AX13" s="609"/>
    </row>
    <row r="14" spans="1:113" ht="12" customHeight="1">
      <c r="A14" s="239"/>
      <c r="B14" s="607"/>
      <c r="C14" s="608"/>
      <c r="D14" s="608"/>
      <c r="E14" s="608"/>
      <c r="F14" s="608"/>
      <c r="G14" s="608"/>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608"/>
      <c r="AW14" s="608"/>
      <c r="AX14" s="609"/>
    </row>
    <row r="15" spans="1:113" ht="15" thickBot="1">
      <c r="A15" s="248"/>
      <c r="B15" s="249"/>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1"/>
    </row>
    <row r="16" spans="1:113">
      <c r="B16" s="252"/>
    </row>
    <row r="17" spans="1:251" ht="15" thickBot="1">
      <c r="A17" s="242"/>
      <c r="B17" s="241" t="s">
        <v>162</v>
      </c>
      <c r="C17" s="239"/>
      <c r="D17" s="239"/>
      <c r="E17" s="239"/>
      <c r="F17" s="239"/>
      <c r="G17" s="239"/>
      <c r="H17" s="239"/>
      <c r="I17" s="239"/>
      <c r="J17" s="239"/>
      <c r="K17" s="239"/>
      <c r="L17" s="240"/>
      <c r="M17" s="240"/>
      <c r="N17" s="240"/>
      <c r="O17" s="240"/>
      <c r="P17" s="239"/>
      <c r="Q17" s="239"/>
      <c r="R17" s="239"/>
      <c r="S17" s="239"/>
      <c r="T17" s="239"/>
      <c r="U17" s="239"/>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DI17" s="237"/>
    </row>
    <row r="18" spans="1:251" ht="14.25">
      <c r="A18" s="239"/>
      <c r="B18" s="243"/>
      <c r="C18" s="238"/>
      <c r="D18" s="238"/>
      <c r="E18" s="238"/>
      <c r="F18" s="238"/>
      <c r="G18" s="238"/>
      <c r="H18" s="238"/>
      <c r="I18" s="238"/>
      <c r="J18" s="238"/>
      <c r="K18" s="238"/>
      <c r="L18" s="244"/>
      <c r="M18" s="244"/>
      <c r="N18" s="244"/>
      <c r="O18" s="244"/>
      <c r="P18" s="238"/>
      <c r="Q18" s="238"/>
      <c r="R18" s="238"/>
      <c r="S18" s="238"/>
      <c r="T18" s="238"/>
      <c r="U18" s="238"/>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6"/>
    </row>
    <row r="19" spans="1:251" ht="12" customHeight="1">
      <c r="A19" s="239"/>
      <c r="B19" s="607"/>
      <c r="C19" s="608"/>
      <c r="D19" s="608"/>
      <c r="E19" s="608"/>
      <c r="F19" s="608"/>
      <c r="G19" s="608"/>
      <c r="H19" s="608"/>
      <c r="I19" s="608"/>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8"/>
      <c r="AK19" s="608"/>
      <c r="AL19" s="608"/>
      <c r="AM19" s="608"/>
      <c r="AN19" s="608"/>
      <c r="AO19" s="608"/>
      <c r="AP19" s="608"/>
      <c r="AQ19" s="608"/>
      <c r="AR19" s="608"/>
      <c r="AS19" s="608"/>
      <c r="AT19" s="608"/>
      <c r="AU19" s="608"/>
      <c r="AV19" s="608"/>
      <c r="AW19" s="608"/>
      <c r="AX19" s="609"/>
    </row>
    <row r="20" spans="1:251" ht="12" customHeight="1">
      <c r="A20" s="239"/>
      <c r="B20" s="607"/>
      <c r="C20" s="608"/>
      <c r="D20" s="608"/>
      <c r="E20" s="608"/>
      <c r="F20" s="608"/>
      <c r="G20" s="608"/>
      <c r="H20" s="608"/>
      <c r="I20" s="608"/>
      <c r="J20" s="60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R20" s="608"/>
      <c r="AS20" s="608"/>
      <c r="AT20" s="608"/>
      <c r="AU20" s="608"/>
      <c r="AV20" s="608"/>
      <c r="AW20" s="608"/>
      <c r="AX20" s="609"/>
    </row>
    <row r="21" spans="1:251" ht="12" customHeight="1">
      <c r="A21" s="239"/>
      <c r="B21" s="607"/>
      <c r="C21" s="608"/>
      <c r="D21" s="608"/>
      <c r="E21" s="608"/>
      <c r="F21" s="608"/>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R21" s="608"/>
      <c r="AS21" s="608"/>
      <c r="AT21" s="608"/>
      <c r="AU21" s="608"/>
      <c r="AV21" s="608"/>
      <c r="AW21" s="608"/>
      <c r="AX21" s="609"/>
    </row>
    <row r="22" spans="1:251" ht="12" customHeight="1">
      <c r="A22" s="239"/>
      <c r="B22" s="607"/>
      <c r="C22" s="608"/>
      <c r="D22" s="608"/>
      <c r="E22" s="608"/>
      <c r="F22" s="608"/>
      <c r="G22" s="608"/>
      <c r="H22" s="608"/>
      <c r="I22" s="608"/>
      <c r="J22" s="608"/>
      <c r="K22" s="608"/>
      <c r="L22" s="608"/>
      <c r="M22" s="608"/>
      <c r="N22" s="608"/>
      <c r="O22" s="608"/>
      <c r="P22" s="608"/>
      <c r="Q22" s="608"/>
      <c r="R22" s="608"/>
      <c r="S22" s="608"/>
      <c r="T22" s="608"/>
      <c r="U22" s="608"/>
      <c r="V22" s="608"/>
      <c r="W22" s="608"/>
      <c r="X22" s="608"/>
      <c r="Y22" s="608"/>
      <c r="Z22" s="608"/>
      <c r="AA22" s="608"/>
      <c r="AB22" s="608"/>
      <c r="AC22" s="608"/>
      <c r="AD22" s="608"/>
      <c r="AE22" s="608"/>
      <c r="AF22" s="608"/>
      <c r="AG22" s="608"/>
      <c r="AH22" s="608"/>
      <c r="AI22" s="608"/>
      <c r="AJ22" s="608"/>
      <c r="AK22" s="608"/>
      <c r="AL22" s="608"/>
      <c r="AM22" s="608"/>
      <c r="AN22" s="608"/>
      <c r="AO22" s="608"/>
      <c r="AP22" s="608"/>
      <c r="AQ22" s="608"/>
      <c r="AR22" s="608"/>
      <c r="AS22" s="608"/>
      <c r="AT22" s="608"/>
      <c r="AU22" s="608"/>
      <c r="AV22" s="608"/>
      <c r="AW22" s="608"/>
      <c r="AX22" s="609"/>
      <c r="BC22" s="247"/>
    </row>
    <row r="23" spans="1:251" ht="12" customHeight="1">
      <c r="A23" s="239"/>
      <c r="B23" s="607"/>
      <c r="C23" s="608"/>
      <c r="D23" s="608"/>
      <c r="E23" s="608"/>
      <c r="F23" s="608"/>
      <c r="G23" s="608"/>
      <c r="H23" s="608"/>
      <c r="I23" s="608"/>
      <c r="J23" s="608"/>
      <c r="K23" s="608"/>
      <c r="L23" s="608"/>
      <c r="M23" s="608"/>
      <c r="N23" s="608"/>
      <c r="O23" s="608"/>
      <c r="P23" s="608"/>
      <c r="Q23" s="608"/>
      <c r="R23" s="608"/>
      <c r="S23" s="608"/>
      <c r="T23" s="608"/>
      <c r="U23" s="608"/>
      <c r="V23" s="608"/>
      <c r="W23" s="608"/>
      <c r="X23" s="608"/>
      <c r="Y23" s="608"/>
      <c r="Z23" s="608"/>
      <c r="AA23" s="608"/>
      <c r="AB23" s="608"/>
      <c r="AC23" s="608"/>
      <c r="AD23" s="608"/>
      <c r="AE23" s="608"/>
      <c r="AF23" s="608"/>
      <c r="AG23" s="608"/>
      <c r="AH23" s="608"/>
      <c r="AI23" s="608"/>
      <c r="AJ23" s="608"/>
      <c r="AK23" s="608"/>
      <c r="AL23" s="608"/>
      <c r="AM23" s="608"/>
      <c r="AN23" s="608"/>
      <c r="AO23" s="608"/>
      <c r="AP23" s="608"/>
      <c r="AQ23" s="608"/>
      <c r="AR23" s="608"/>
      <c r="AS23" s="608"/>
      <c r="AT23" s="608"/>
      <c r="AU23" s="608"/>
      <c r="AV23" s="608"/>
      <c r="AW23" s="608"/>
      <c r="AX23" s="609"/>
    </row>
    <row r="24" spans="1:251" ht="12" customHeight="1">
      <c r="A24" s="239"/>
      <c r="B24" s="607"/>
      <c r="C24" s="608"/>
      <c r="D24" s="608"/>
      <c r="E24" s="60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8"/>
      <c r="AO24" s="608"/>
      <c r="AP24" s="608"/>
      <c r="AQ24" s="608"/>
      <c r="AR24" s="608"/>
      <c r="AS24" s="608"/>
      <c r="AT24" s="608"/>
      <c r="AU24" s="608"/>
      <c r="AV24" s="608"/>
      <c r="AW24" s="608"/>
      <c r="AX24" s="609"/>
    </row>
    <row r="25" spans="1:251" ht="12" customHeight="1">
      <c r="A25" s="239"/>
      <c r="B25" s="607"/>
      <c r="C25" s="608"/>
      <c r="D25" s="608"/>
      <c r="E25" s="608"/>
      <c r="F25" s="608"/>
      <c r="G25" s="608"/>
      <c r="H25" s="608"/>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8"/>
      <c r="AL25" s="608"/>
      <c r="AM25" s="608"/>
      <c r="AN25" s="608"/>
      <c r="AO25" s="608"/>
      <c r="AP25" s="608"/>
      <c r="AQ25" s="608"/>
      <c r="AR25" s="608"/>
      <c r="AS25" s="608"/>
      <c r="AT25" s="608"/>
      <c r="AU25" s="608"/>
      <c r="AV25" s="608"/>
      <c r="AW25" s="608"/>
      <c r="AX25" s="609"/>
    </row>
    <row r="26" spans="1:251" ht="15" thickBot="1">
      <c r="A26" s="248"/>
      <c r="B26" s="249"/>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1"/>
    </row>
    <row r="27" spans="1:251">
      <c r="B27" s="252"/>
    </row>
    <row r="28" spans="1:251" ht="14.25">
      <c r="B28" s="241" t="s">
        <v>163</v>
      </c>
      <c r="C28" s="239"/>
      <c r="D28" s="239"/>
      <c r="E28" s="239"/>
      <c r="F28" s="239"/>
      <c r="G28" s="239"/>
      <c r="H28" s="239"/>
      <c r="I28" s="239"/>
      <c r="J28" s="239"/>
      <c r="K28" s="239"/>
      <c r="L28" s="240"/>
      <c r="M28" s="240"/>
      <c r="N28" s="240"/>
      <c r="O28" s="240"/>
      <c r="P28" s="239"/>
      <c r="Q28" s="239"/>
      <c r="R28" s="239"/>
      <c r="S28" s="239"/>
      <c r="T28" s="239"/>
      <c r="U28" s="239"/>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row>
    <row r="29" spans="1:251" ht="15" thickBot="1">
      <c r="B29" s="239"/>
      <c r="C29" s="239"/>
      <c r="D29" s="239"/>
      <c r="E29" s="239"/>
      <c r="F29" s="239"/>
      <c r="G29" s="239"/>
      <c r="H29" s="239"/>
      <c r="I29" s="239"/>
      <c r="J29" s="239"/>
      <c r="K29" s="239"/>
      <c r="L29" s="240"/>
      <c r="M29" s="240"/>
      <c r="N29" s="240"/>
      <c r="O29" s="240"/>
      <c r="P29" s="239"/>
      <c r="Q29" s="239"/>
      <c r="R29" s="239"/>
      <c r="S29" s="239"/>
      <c r="T29" s="239"/>
      <c r="U29" s="239"/>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53" t="s">
        <v>164</v>
      </c>
    </row>
    <row r="30" spans="1:251" s="247" customFormat="1" ht="13.5" customHeight="1">
      <c r="A30" s="239"/>
      <c r="B30" s="590" t="s">
        <v>165</v>
      </c>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2"/>
      <c r="AA30" s="596" t="s">
        <v>168</v>
      </c>
      <c r="AB30" s="591"/>
      <c r="AC30" s="591"/>
      <c r="AD30" s="591"/>
      <c r="AE30" s="591"/>
      <c r="AF30" s="591"/>
      <c r="AG30" s="591"/>
      <c r="AH30" s="591"/>
      <c r="AI30" s="592"/>
      <c r="AJ30" s="596" t="s">
        <v>333</v>
      </c>
      <c r="AK30" s="591"/>
      <c r="AL30" s="591"/>
      <c r="AM30" s="591"/>
      <c r="AN30" s="591"/>
      <c r="AO30" s="591"/>
      <c r="AP30" s="591"/>
      <c r="AQ30" s="591"/>
      <c r="AR30" s="592"/>
      <c r="AS30" s="596" t="s">
        <v>166</v>
      </c>
      <c r="AT30" s="591"/>
      <c r="AU30" s="591"/>
      <c r="AV30" s="591"/>
      <c r="AW30" s="591"/>
      <c r="AX30" s="598"/>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c r="CL30" s="233"/>
      <c r="CM30" s="233"/>
      <c r="CN30" s="233"/>
      <c r="CO30" s="233"/>
      <c r="CP30" s="233"/>
      <c r="CQ30" s="233"/>
      <c r="CR30" s="233"/>
      <c r="CS30" s="233"/>
      <c r="CT30" s="233"/>
      <c r="CU30" s="233"/>
      <c r="CV30" s="233"/>
      <c r="CW30" s="233"/>
      <c r="CX30" s="233"/>
      <c r="CY30" s="233"/>
      <c r="CZ30" s="233"/>
      <c r="DA30" s="233"/>
      <c r="DB30" s="233"/>
      <c r="DC30" s="233"/>
      <c r="DD30" s="233"/>
      <c r="DE30" s="233"/>
      <c r="DF30" s="233"/>
      <c r="DG30" s="233"/>
      <c r="DH30" s="233"/>
      <c r="DI30" s="233"/>
      <c r="DJ30" s="233"/>
      <c r="DK30" s="233"/>
      <c r="DL30" s="233"/>
      <c r="DM30" s="233"/>
      <c r="DN30" s="233"/>
      <c r="DO30" s="233"/>
      <c r="DP30" s="233"/>
      <c r="DQ30" s="233"/>
      <c r="DR30" s="233"/>
      <c r="DS30" s="233"/>
      <c r="DT30" s="233"/>
      <c r="DU30" s="233"/>
      <c r="DV30" s="233"/>
      <c r="DW30" s="233"/>
      <c r="DX30" s="233"/>
      <c r="DY30" s="233"/>
      <c r="DZ30" s="233"/>
      <c r="EA30" s="233"/>
      <c r="EB30" s="233"/>
      <c r="EC30" s="233"/>
      <c r="ED30" s="233"/>
      <c r="EE30" s="233"/>
      <c r="EF30" s="233"/>
      <c r="EG30" s="233"/>
      <c r="EH30" s="233"/>
      <c r="EI30" s="233"/>
      <c r="EJ30" s="233"/>
      <c r="EK30" s="233"/>
      <c r="EL30" s="233"/>
      <c r="EM30" s="233"/>
      <c r="EN30" s="233"/>
      <c r="EO30" s="233"/>
      <c r="EP30" s="233"/>
      <c r="EQ30" s="233"/>
      <c r="ER30" s="233"/>
      <c r="ES30" s="233"/>
      <c r="ET30" s="233"/>
      <c r="EU30" s="233"/>
      <c r="EV30" s="233"/>
      <c r="EW30" s="233"/>
      <c r="EX30" s="233"/>
      <c r="EY30" s="233"/>
      <c r="EZ30" s="233"/>
      <c r="FA30" s="233"/>
      <c r="FB30" s="233"/>
      <c r="FC30" s="233"/>
      <c r="FD30" s="233"/>
      <c r="FE30" s="233"/>
      <c r="FF30" s="233"/>
      <c r="FG30" s="233"/>
      <c r="FH30" s="233"/>
      <c r="FI30" s="233"/>
      <c r="FJ30" s="233"/>
      <c r="FK30" s="233"/>
      <c r="FL30" s="233"/>
      <c r="FM30" s="233"/>
      <c r="FN30" s="233"/>
      <c r="FO30" s="233"/>
      <c r="FP30" s="233"/>
      <c r="FQ30" s="233"/>
      <c r="FR30" s="233"/>
      <c r="FS30" s="233"/>
      <c r="FT30" s="233"/>
      <c r="FU30" s="233"/>
      <c r="FV30" s="233"/>
      <c r="FW30" s="233"/>
      <c r="FX30" s="233"/>
      <c r="FY30" s="233"/>
      <c r="FZ30" s="233"/>
      <c r="GA30" s="233"/>
      <c r="GB30" s="233"/>
      <c r="GC30" s="233"/>
      <c r="GD30" s="233"/>
      <c r="GE30" s="233"/>
      <c r="GF30" s="233"/>
      <c r="GG30" s="233"/>
      <c r="GH30" s="233"/>
      <c r="GI30" s="233"/>
      <c r="GJ30" s="233"/>
      <c r="GK30" s="233"/>
      <c r="GL30" s="233"/>
      <c r="GM30" s="233"/>
      <c r="GN30" s="233"/>
      <c r="GO30" s="233"/>
      <c r="GP30" s="233"/>
      <c r="GQ30" s="233"/>
      <c r="GR30" s="233"/>
      <c r="GS30" s="233"/>
      <c r="GT30" s="233"/>
      <c r="GU30" s="233"/>
      <c r="GV30" s="233"/>
      <c r="GW30" s="233"/>
      <c r="GX30" s="233"/>
      <c r="GY30" s="233"/>
      <c r="GZ30" s="233"/>
      <c r="HA30" s="233"/>
      <c r="HB30" s="233"/>
      <c r="HC30" s="233"/>
      <c r="HD30" s="233"/>
      <c r="HE30" s="233"/>
      <c r="HF30" s="233"/>
      <c r="HG30" s="233"/>
      <c r="HH30" s="233"/>
      <c r="HI30" s="233"/>
      <c r="HJ30" s="233"/>
      <c r="HK30" s="233"/>
      <c r="HL30" s="233"/>
      <c r="HM30" s="233"/>
      <c r="HN30" s="233"/>
      <c r="HO30" s="233"/>
      <c r="HP30" s="233"/>
      <c r="HQ30" s="233"/>
      <c r="HR30" s="233"/>
      <c r="HS30" s="233"/>
      <c r="HT30" s="233"/>
      <c r="HU30" s="233"/>
      <c r="HV30" s="233"/>
      <c r="HW30" s="233"/>
      <c r="HX30" s="233"/>
      <c r="HY30" s="233"/>
      <c r="HZ30" s="233"/>
      <c r="IA30" s="233"/>
      <c r="IB30" s="233"/>
      <c r="IC30" s="233"/>
      <c r="ID30" s="233"/>
      <c r="IE30" s="233"/>
      <c r="IF30" s="233"/>
      <c r="IG30" s="233"/>
      <c r="IH30" s="233"/>
      <c r="II30" s="233"/>
      <c r="IJ30" s="233"/>
      <c r="IK30" s="233"/>
      <c r="IL30" s="233"/>
      <c r="IM30" s="233"/>
      <c r="IN30" s="233"/>
      <c r="IO30" s="233"/>
      <c r="IP30" s="233"/>
      <c r="IQ30" s="233"/>
    </row>
    <row r="31" spans="1:251" s="247" customFormat="1" ht="13.5">
      <c r="A31" s="239"/>
      <c r="B31" s="593"/>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5"/>
      <c r="AA31" s="597"/>
      <c r="AB31" s="594"/>
      <c r="AC31" s="594"/>
      <c r="AD31" s="594"/>
      <c r="AE31" s="594"/>
      <c r="AF31" s="594"/>
      <c r="AG31" s="594"/>
      <c r="AH31" s="594"/>
      <c r="AI31" s="595"/>
      <c r="AJ31" s="597"/>
      <c r="AK31" s="594"/>
      <c r="AL31" s="594"/>
      <c r="AM31" s="594"/>
      <c r="AN31" s="594"/>
      <c r="AO31" s="594"/>
      <c r="AP31" s="594"/>
      <c r="AQ31" s="594"/>
      <c r="AR31" s="595"/>
      <c r="AS31" s="597"/>
      <c r="AT31" s="594"/>
      <c r="AU31" s="594"/>
      <c r="AV31" s="594"/>
      <c r="AW31" s="594"/>
      <c r="AX31" s="599"/>
      <c r="AY31" s="233"/>
      <c r="AZ31" s="233"/>
      <c r="BA31" s="233"/>
      <c r="BB31" s="254"/>
      <c r="BC31" s="255"/>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c r="CL31" s="233"/>
      <c r="CM31" s="233"/>
      <c r="CN31" s="233"/>
      <c r="CO31" s="233"/>
      <c r="CP31" s="233"/>
      <c r="CQ31" s="233"/>
      <c r="CR31" s="233"/>
      <c r="CS31" s="233"/>
      <c r="CT31" s="233"/>
      <c r="CU31" s="233"/>
      <c r="CV31" s="233"/>
      <c r="CW31" s="233"/>
      <c r="CX31" s="233"/>
      <c r="CY31" s="233"/>
      <c r="CZ31" s="233"/>
      <c r="DA31" s="233"/>
      <c r="DB31" s="233"/>
      <c r="DC31" s="233"/>
      <c r="DD31" s="233"/>
      <c r="DE31" s="233"/>
      <c r="DF31" s="233"/>
      <c r="DG31" s="233"/>
      <c r="DH31" s="233"/>
      <c r="DI31" s="233"/>
      <c r="DJ31" s="233"/>
      <c r="DK31" s="233"/>
      <c r="DL31" s="233"/>
      <c r="DM31" s="233"/>
      <c r="DN31" s="233"/>
      <c r="DO31" s="233"/>
      <c r="DP31" s="233"/>
      <c r="DQ31" s="233"/>
      <c r="DR31" s="233"/>
      <c r="DS31" s="233"/>
      <c r="DT31" s="233"/>
      <c r="DU31" s="233"/>
      <c r="DV31" s="233"/>
      <c r="DW31" s="233"/>
      <c r="DX31" s="233"/>
      <c r="DY31" s="233"/>
      <c r="DZ31" s="233"/>
      <c r="EA31" s="233"/>
      <c r="EB31" s="233"/>
      <c r="EC31" s="233"/>
      <c r="ED31" s="233"/>
      <c r="EE31" s="233"/>
      <c r="EF31" s="233"/>
      <c r="EG31" s="233"/>
      <c r="EH31" s="233"/>
      <c r="EI31" s="233"/>
      <c r="EJ31" s="233"/>
      <c r="EK31" s="233"/>
      <c r="EL31" s="233"/>
      <c r="EM31" s="233"/>
      <c r="EN31" s="233"/>
      <c r="EO31" s="233"/>
      <c r="EP31" s="233"/>
      <c r="EQ31" s="233"/>
      <c r="ER31" s="233"/>
      <c r="ES31" s="233"/>
      <c r="ET31" s="233"/>
      <c r="EU31" s="233"/>
      <c r="EV31" s="233"/>
      <c r="EW31" s="233"/>
      <c r="EX31" s="233"/>
      <c r="EY31" s="233"/>
      <c r="EZ31" s="233"/>
      <c r="FA31" s="233"/>
      <c r="FB31" s="233"/>
      <c r="FC31" s="233"/>
      <c r="FD31" s="233"/>
      <c r="FE31" s="233"/>
      <c r="FF31" s="233"/>
      <c r="FG31" s="233"/>
      <c r="FH31" s="233"/>
      <c r="FI31" s="233"/>
      <c r="FJ31" s="233"/>
      <c r="FK31" s="233"/>
      <c r="FL31" s="233"/>
      <c r="FM31" s="233"/>
      <c r="FN31" s="233"/>
      <c r="FO31" s="233"/>
      <c r="FP31" s="233"/>
      <c r="FQ31" s="233"/>
      <c r="FR31" s="233"/>
      <c r="FS31" s="233"/>
      <c r="FT31" s="233"/>
      <c r="FU31" s="233"/>
      <c r="FV31" s="233"/>
      <c r="FW31" s="233"/>
      <c r="FX31" s="233"/>
      <c r="FY31" s="233"/>
      <c r="FZ31" s="233"/>
      <c r="GA31" s="233"/>
      <c r="GB31" s="233"/>
      <c r="GC31" s="233"/>
      <c r="GD31" s="233"/>
      <c r="GE31" s="233"/>
      <c r="GF31" s="233"/>
      <c r="GG31" s="233"/>
      <c r="GH31" s="233"/>
      <c r="GI31" s="233"/>
      <c r="GJ31" s="233"/>
      <c r="GK31" s="233"/>
      <c r="GL31" s="233"/>
      <c r="GM31" s="233"/>
      <c r="GN31" s="233"/>
      <c r="GO31" s="233"/>
      <c r="GP31" s="233"/>
      <c r="GQ31" s="233"/>
      <c r="GR31" s="233"/>
      <c r="GS31" s="233"/>
      <c r="GT31" s="233"/>
      <c r="GU31" s="233"/>
      <c r="GV31" s="233"/>
      <c r="GW31" s="233"/>
      <c r="GX31" s="233"/>
      <c r="GY31" s="233"/>
      <c r="GZ31" s="233"/>
      <c r="HA31" s="233"/>
      <c r="HB31" s="233"/>
      <c r="HC31" s="233"/>
      <c r="HD31" s="233"/>
      <c r="HE31" s="233"/>
      <c r="HF31" s="233"/>
      <c r="HG31" s="233"/>
      <c r="HH31" s="233"/>
      <c r="HI31" s="233"/>
      <c r="HJ31" s="233"/>
      <c r="HK31" s="233"/>
      <c r="HL31" s="233"/>
      <c r="HM31" s="233"/>
      <c r="HN31" s="233"/>
      <c r="HO31" s="233"/>
      <c r="HP31" s="233"/>
      <c r="HQ31" s="233"/>
      <c r="HR31" s="233"/>
      <c r="HS31" s="233"/>
      <c r="HT31" s="233"/>
      <c r="HU31" s="233"/>
      <c r="HV31" s="233"/>
      <c r="HW31" s="233"/>
      <c r="HX31" s="233"/>
      <c r="HY31" s="233"/>
      <c r="HZ31" s="233"/>
      <c r="IA31" s="233"/>
      <c r="IB31" s="233"/>
      <c r="IC31" s="233"/>
      <c r="ID31" s="233"/>
      <c r="IE31" s="233"/>
      <c r="IF31" s="233"/>
      <c r="IG31" s="233"/>
      <c r="IH31" s="233"/>
      <c r="II31" s="233"/>
      <c r="IJ31" s="233"/>
      <c r="IK31" s="233"/>
      <c r="IL31" s="233"/>
      <c r="IM31" s="233"/>
      <c r="IN31" s="233"/>
      <c r="IO31" s="233"/>
      <c r="IP31" s="233"/>
      <c r="IQ31" s="233"/>
    </row>
    <row r="32" spans="1:251" s="247" customFormat="1" ht="18.75" customHeight="1">
      <c r="A32" s="239"/>
      <c r="B32" s="256"/>
      <c r="C32" s="619"/>
      <c r="D32" s="620"/>
      <c r="E32" s="620"/>
      <c r="F32" s="620"/>
      <c r="G32" s="620"/>
      <c r="H32" s="620"/>
      <c r="I32" s="620"/>
      <c r="J32" s="620"/>
      <c r="K32" s="620"/>
      <c r="L32" s="620"/>
      <c r="M32" s="620"/>
      <c r="N32" s="620"/>
      <c r="O32" s="620"/>
      <c r="P32" s="620"/>
      <c r="Q32" s="620"/>
      <c r="R32" s="620"/>
      <c r="S32" s="620"/>
      <c r="T32" s="620"/>
      <c r="U32" s="620"/>
      <c r="V32" s="620"/>
      <c r="W32" s="620"/>
      <c r="X32" s="620"/>
      <c r="Y32" s="620"/>
      <c r="Z32" s="621"/>
      <c r="AA32" s="622"/>
      <c r="AB32" s="623"/>
      <c r="AC32" s="623"/>
      <c r="AD32" s="623"/>
      <c r="AE32" s="623"/>
      <c r="AF32" s="623"/>
      <c r="AG32" s="623"/>
      <c r="AH32" s="623"/>
      <c r="AI32" s="624"/>
      <c r="AJ32" s="622"/>
      <c r="AK32" s="623"/>
      <c r="AL32" s="623"/>
      <c r="AM32" s="623"/>
      <c r="AN32" s="623"/>
      <c r="AO32" s="623"/>
      <c r="AP32" s="623"/>
      <c r="AQ32" s="623"/>
      <c r="AR32" s="624"/>
      <c r="AS32" s="625"/>
      <c r="AT32" s="626"/>
      <c r="AU32" s="626"/>
      <c r="AV32" s="626"/>
      <c r="AW32" s="626"/>
      <c r="AX32" s="627"/>
      <c r="AY32" s="233"/>
      <c r="AZ32" s="233"/>
      <c r="BA32" s="233"/>
      <c r="BB32" s="233"/>
      <c r="BC32" s="233"/>
      <c r="BD32" s="233"/>
      <c r="BE32" s="233"/>
      <c r="BF32" s="233"/>
      <c r="BG32" s="233"/>
      <c r="BH32" s="233"/>
      <c r="BI32" s="233"/>
      <c r="BJ32" s="233"/>
      <c r="BK32" s="233"/>
      <c r="BL32" s="233"/>
      <c r="BM32" s="233"/>
      <c r="BN32" s="233"/>
      <c r="BO32" s="233"/>
      <c r="BP32" s="233"/>
      <c r="BQ32" s="233"/>
      <c r="BR32" s="233"/>
      <c r="BS32" s="233"/>
      <c r="BT32" s="233"/>
      <c r="BU32" s="233"/>
      <c r="BV32" s="233"/>
      <c r="BW32" s="233"/>
      <c r="BX32" s="233"/>
      <c r="BY32" s="233"/>
      <c r="BZ32" s="233"/>
      <c r="CA32" s="233"/>
      <c r="CB32" s="233"/>
      <c r="CC32" s="233"/>
      <c r="CD32" s="233"/>
      <c r="CE32" s="233"/>
      <c r="CF32" s="233"/>
      <c r="CG32" s="233"/>
      <c r="CH32" s="233"/>
      <c r="CI32" s="233"/>
      <c r="CJ32" s="233"/>
      <c r="CK32" s="233"/>
      <c r="CL32" s="233"/>
      <c r="CM32" s="233"/>
      <c r="CN32" s="233"/>
      <c r="CO32" s="233"/>
      <c r="CP32" s="233"/>
      <c r="CQ32" s="233"/>
      <c r="CR32" s="233"/>
      <c r="CS32" s="233"/>
      <c r="CT32" s="233"/>
      <c r="CU32" s="233"/>
      <c r="CV32" s="233"/>
      <c r="CW32" s="233"/>
      <c r="CX32" s="233"/>
      <c r="CY32" s="233"/>
      <c r="CZ32" s="233"/>
      <c r="DA32" s="233"/>
      <c r="DB32" s="233"/>
      <c r="DC32" s="233"/>
      <c r="DD32" s="233"/>
      <c r="DE32" s="233"/>
      <c r="DF32" s="233"/>
      <c r="DG32" s="233"/>
      <c r="DH32" s="233"/>
      <c r="DI32" s="233"/>
      <c r="DJ32" s="233"/>
      <c r="DK32" s="233"/>
      <c r="DL32" s="233"/>
      <c r="DM32" s="233"/>
      <c r="DN32" s="233"/>
      <c r="DO32" s="233"/>
      <c r="DP32" s="233"/>
      <c r="DQ32" s="233"/>
      <c r="DR32" s="233"/>
      <c r="DS32" s="233"/>
      <c r="DT32" s="233"/>
      <c r="DU32" s="233"/>
      <c r="DV32" s="233"/>
      <c r="DW32" s="233"/>
      <c r="DX32" s="233"/>
      <c r="DY32" s="233"/>
      <c r="DZ32" s="233"/>
      <c r="EA32" s="233"/>
      <c r="EB32" s="233"/>
      <c r="EC32" s="233"/>
      <c r="ED32" s="233"/>
      <c r="EE32" s="233"/>
      <c r="EF32" s="233"/>
      <c r="EG32" s="233"/>
      <c r="EH32" s="233"/>
      <c r="EI32" s="233"/>
      <c r="EJ32" s="233"/>
      <c r="EK32" s="233"/>
      <c r="EL32" s="233"/>
      <c r="EM32" s="233"/>
      <c r="EN32" s="233"/>
      <c r="EO32" s="233"/>
      <c r="EP32" s="233"/>
      <c r="EQ32" s="233"/>
      <c r="ER32" s="233"/>
      <c r="ES32" s="233"/>
      <c r="ET32" s="233"/>
      <c r="EU32" s="233"/>
      <c r="EV32" s="233"/>
      <c r="EW32" s="233"/>
      <c r="EX32" s="233"/>
      <c r="EY32" s="233"/>
      <c r="EZ32" s="233"/>
      <c r="FA32" s="233"/>
      <c r="FB32" s="233"/>
      <c r="FC32" s="233"/>
      <c r="FD32" s="233"/>
      <c r="FE32" s="233"/>
      <c r="FF32" s="233"/>
      <c r="FG32" s="233"/>
      <c r="FH32" s="233"/>
      <c r="FI32" s="233"/>
      <c r="FJ32" s="233"/>
      <c r="FK32" s="233"/>
      <c r="FL32" s="233"/>
      <c r="FM32" s="233"/>
      <c r="FN32" s="233"/>
      <c r="FO32" s="233"/>
      <c r="FP32" s="233"/>
      <c r="FQ32" s="233"/>
      <c r="FR32" s="233"/>
      <c r="FS32" s="233"/>
      <c r="FT32" s="233"/>
      <c r="FU32" s="233"/>
      <c r="FV32" s="233"/>
      <c r="FW32" s="233"/>
      <c r="FX32" s="233"/>
      <c r="FY32" s="233"/>
      <c r="FZ32" s="233"/>
      <c r="GA32" s="233"/>
      <c r="GB32" s="233"/>
      <c r="GC32" s="233"/>
      <c r="GD32" s="233"/>
      <c r="GE32" s="233"/>
      <c r="GF32" s="233"/>
      <c r="GG32" s="233"/>
      <c r="GH32" s="233"/>
      <c r="GI32" s="233"/>
      <c r="GJ32" s="233"/>
      <c r="GK32" s="233"/>
      <c r="GL32" s="233"/>
      <c r="GM32" s="233"/>
      <c r="GN32" s="233"/>
      <c r="GO32" s="233"/>
      <c r="GP32" s="233"/>
      <c r="GQ32" s="233"/>
      <c r="GR32" s="233"/>
      <c r="GS32" s="233"/>
      <c r="GT32" s="233"/>
      <c r="GU32" s="233"/>
      <c r="GV32" s="233"/>
      <c r="GW32" s="233"/>
      <c r="GX32" s="233"/>
      <c r="GY32" s="233"/>
      <c r="GZ32" s="233"/>
      <c r="HA32" s="233"/>
      <c r="HB32" s="233"/>
      <c r="HC32" s="233"/>
      <c r="HD32" s="233"/>
      <c r="HE32" s="233"/>
      <c r="HF32" s="233"/>
      <c r="HG32" s="233"/>
      <c r="HH32" s="233"/>
      <c r="HI32" s="233"/>
      <c r="HJ32" s="233"/>
      <c r="HK32" s="233"/>
      <c r="HL32" s="233"/>
      <c r="HM32" s="233"/>
      <c r="HN32" s="233"/>
      <c r="HO32" s="233"/>
      <c r="HP32" s="233"/>
      <c r="HQ32" s="233"/>
      <c r="HR32" s="233"/>
      <c r="HS32" s="233"/>
      <c r="HT32" s="233"/>
      <c r="HU32" s="233"/>
      <c r="HV32" s="233"/>
      <c r="HW32" s="233"/>
      <c r="HX32" s="233"/>
      <c r="HY32" s="233"/>
      <c r="HZ32" s="233"/>
      <c r="IA32" s="233"/>
      <c r="IB32" s="233"/>
      <c r="IC32" s="233"/>
      <c r="ID32" s="233"/>
      <c r="IE32" s="233"/>
      <c r="IF32" s="233"/>
      <c r="IG32" s="233"/>
      <c r="IH32" s="233"/>
      <c r="II32" s="233"/>
      <c r="IJ32" s="233"/>
      <c r="IK32" s="233"/>
      <c r="IL32" s="233"/>
      <c r="IM32" s="233"/>
      <c r="IN32" s="233"/>
      <c r="IO32" s="233"/>
      <c r="IP32" s="233"/>
      <c r="IQ32" s="233"/>
    </row>
    <row r="33" spans="1:251" s="247" customFormat="1" ht="18.75" customHeight="1">
      <c r="A33" s="239"/>
      <c r="B33" s="256"/>
      <c r="C33" s="263"/>
      <c r="D33" s="264"/>
      <c r="E33" s="264"/>
      <c r="F33" s="264"/>
      <c r="G33" s="264"/>
      <c r="H33" s="264"/>
      <c r="I33" s="264"/>
      <c r="J33" s="264"/>
      <c r="K33" s="264"/>
      <c r="L33" s="264"/>
      <c r="M33" s="264"/>
      <c r="N33" s="264"/>
      <c r="O33" s="264"/>
      <c r="P33" s="264"/>
      <c r="Q33" s="264"/>
      <c r="R33" s="264"/>
      <c r="S33" s="264"/>
      <c r="T33" s="264"/>
      <c r="U33" s="264"/>
      <c r="V33" s="264"/>
      <c r="W33" s="264"/>
      <c r="X33" s="264"/>
      <c r="Y33" s="264"/>
      <c r="Z33" s="265"/>
      <c r="AA33" s="257"/>
      <c r="AB33" s="258"/>
      <c r="AC33" s="258"/>
      <c r="AD33" s="258"/>
      <c r="AE33" s="258"/>
      <c r="AF33" s="258"/>
      <c r="AG33" s="258"/>
      <c r="AH33" s="258"/>
      <c r="AI33" s="259"/>
      <c r="AJ33" s="257"/>
      <c r="AK33" s="258"/>
      <c r="AL33" s="258"/>
      <c r="AM33" s="258"/>
      <c r="AN33" s="258"/>
      <c r="AO33" s="258"/>
      <c r="AP33" s="258"/>
      <c r="AQ33" s="258"/>
      <c r="AR33" s="259"/>
      <c r="AS33" s="260"/>
      <c r="AT33" s="261"/>
      <c r="AU33" s="261"/>
      <c r="AV33" s="261"/>
      <c r="AW33" s="261"/>
      <c r="AX33" s="262"/>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33"/>
      <c r="CM33" s="233"/>
      <c r="CN33" s="233"/>
      <c r="CO33" s="233"/>
      <c r="CP33" s="233"/>
      <c r="CQ33" s="233"/>
      <c r="CR33" s="233"/>
      <c r="CS33" s="233"/>
      <c r="CT33" s="233"/>
      <c r="CU33" s="233"/>
      <c r="CV33" s="233"/>
      <c r="CW33" s="233"/>
      <c r="CX33" s="233"/>
      <c r="CY33" s="233"/>
      <c r="CZ33" s="233"/>
      <c r="DA33" s="233"/>
      <c r="DB33" s="233"/>
      <c r="DC33" s="233"/>
      <c r="DD33" s="233"/>
      <c r="DE33" s="233"/>
      <c r="DF33" s="233"/>
      <c r="DG33" s="233"/>
      <c r="DH33" s="233"/>
      <c r="DI33" s="233"/>
      <c r="DJ33" s="233"/>
      <c r="DK33" s="233"/>
      <c r="DL33" s="233"/>
      <c r="DM33" s="233"/>
      <c r="DN33" s="233"/>
      <c r="DO33" s="233"/>
      <c r="DP33" s="233"/>
      <c r="DQ33" s="233"/>
      <c r="DR33" s="233"/>
      <c r="DS33" s="233"/>
      <c r="DT33" s="233"/>
      <c r="DU33" s="233"/>
      <c r="DV33" s="233"/>
      <c r="DW33" s="233"/>
      <c r="DX33" s="233"/>
      <c r="DY33" s="233"/>
      <c r="DZ33" s="233"/>
      <c r="EA33" s="233"/>
      <c r="EB33" s="233"/>
      <c r="EC33" s="233"/>
      <c r="ED33" s="233"/>
      <c r="EE33" s="233"/>
      <c r="EF33" s="233"/>
      <c r="EG33" s="233"/>
      <c r="EH33" s="233"/>
      <c r="EI33" s="233"/>
      <c r="EJ33" s="233"/>
      <c r="EK33" s="233"/>
      <c r="EL33" s="233"/>
      <c r="EM33" s="233"/>
      <c r="EN33" s="233"/>
      <c r="EO33" s="233"/>
      <c r="EP33" s="233"/>
      <c r="EQ33" s="233"/>
      <c r="ER33" s="233"/>
      <c r="ES33" s="233"/>
      <c r="ET33" s="233"/>
      <c r="EU33" s="233"/>
      <c r="EV33" s="233"/>
      <c r="EW33" s="233"/>
      <c r="EX33" s="233"/>
      <c r="EY33" s="233"/>
      <c r="EZ33" s="233"/>
      <c r="FA33" s="233"/>
      <c r="FB33" s="233"/>
      <c r="FC33" s="233"/>
      <c r="FD33" s="233"/>
      <c r="FE33" s="233"/>
      <c r="FF33" s="233"/>
      <c r="FG33" s="233"/>
      <c r="FH33" s="233"/>
      <c r="FI33" s="233"/>
      <c r="FJ33" s="233"/>
      <c r="FK33" s="233"/>
      <c r="FL33" s="233"/>
      <c r="FM33" s="233"/>
      <c r="FN33" s="233"/>
      <c r="FO33" s="233"/>
      <c r="FP33" s="233"/>
      <c r="FQ33" s="233"/>
      <c r="FR33" s="233"/>
      <c r="FS33" s="233"/>
      <c r="FT33" s="233"/>
      <c r="FU33" s="233"/>
      <c r="FV33" s="233"/>
      <c r="FW33" s="233"/>
      <c r="FX33" s="233"/>
      <c r="FY33" s="233"/>
      <c r="FZ33" s="233"/>
      <c r="GA33" s="233"/>
      <c r="GB33" s="233"/>
      <c r="GC33" s="233"/>
      <c r="GD33" s="233"/>
      <c r="GE33" s="233"/>
      <c r="GF33" s="233"/>
      <c r="GG33" s="233"/>
      <c r="GH33" s="233"/>
      <c r="GI33" s="233"/>
      <c r="GJ33" s="233"/>
      <c r="GK33" s="233"/>
      <c r="GL33" s="233"/>
      <c r="GM33" s="233"/>
      <c r="GN33" s="233"/>
      <c r="GO33" s="233"/>
      <c r="GP33" s="233"/>
      <c r="GQ33" s="233"/>
      <c r="GR33" s="233"/>
      <c r="GS33" s="233"/>
      <c r="GT33" s="233"/>
      <c r="GU33" s="233"/>
      <c r="GV33" s="233"/>
      <c r="GW33" s="233"/>
      <c r="GX33" s="233"/>
      <c r="GY33" s="233"/>
      <c r="GZ33" s="233"/>
      <c r="HA33" s="233"/>
      <c r="HB33" s="233"/>
      <c r="HC33" s="233"/>
      <c r="HD33" s="233"/>
      <c r="HE33" s="233"/>
      <c r="HF33" s="233"/>
      <c r="HG33" s="233"/>
      <c r="HH33" s="233"/>
      <c r="HI33" s="233"/>
      <c r="HJ33" s="233"/>
      <c r="HK33" s="233"/>
      <c r="HL33" s="233"/>
      <c r="HM33" s="233"/>
      <c r="HN33" s="233"/>
      <c r="HO33" s="233"/>
      <c r="HP33" s="233"/>
      <c r="HQ33" s="233"/>
      <c r="HR33" s="233"/>
      <c r="HS33" s="233"/>
      <c r="HT33" s="233"/>
      <c r="HU33" s="233"/>
      <c r="HV33" s="233"/>
      <c r="HW33" s="233"/>
      <c r="HX33" s="233"/>
      <c r="HY33" s="233"/>
      <c r="HZ33" s="233"/>
      <c r="IA33" s="233"/>
      <c r="IB33" s="233"/>
      <c r="IC33" s="233"/>
      <c r="ID33" s="233"/>
      <c r="IE33" s="233"/>
      <c r="IF33" s="233"/>
      <c r="IG33" s="233"/>
      <c r="IH33" s="233"/>
      <c r="II33" s="233"/>
      <c r="IJ33" s="233"/>
      <c r="IK33" s="233"/>
      <c r="IL33" s="233"/>
      <c r="IM33" s="233"/>
      <c r="IN33" s="233"/>
      <c r="IO33" s="233"/>
      <c r="IP33" s="233"/>
      <c r="IQ33" s="233"/>
    </row>
    <row r="34" spans="1:251" s="247" customFormat="1" ht="18.75" customHeight="1">
      <c r="A34" s="239"/>
      <c r="B34" s="256"/>
      <c r="C34" s="263"/>
      <c r="D34" s="264"/>
      <c r="E34" s="264"/>
      <c r="F34" s="264"/>
      <c r="G34" s="264"/>
      <c r="H34" s="264"/>
      <c r="I34" s="264"/>
      <c r="J34" s="264"/>
      <c r="K34" s="264"/>
      <c r="L34" s="264"/>
      <c r="M34" s="264"/>
      <c r="N34" s="264"/>
      <c r="O34" s="264"/>
      <c r="P34" s="264"/>
      <c r="Q34" s="264"/>
      <c r="R34" s="264"/>
      <c r="S34" s="264"/>
      <c r="T34" s="264"/>
      <c r="U34" s="264"/>
      <c r="V34" s="264"/>
      <c r="W34" s="264"/>
      <c r="X34" s="264"/>
      <c r="Y34" s="264"/>
      <c r="Z34" s="265"/>
      <c r="AA34" s="257"/>
      <c r="AB34" s="258"/>
      <c r="AC34" s="258"/>
      <c r="AD34" s="258"/>
      <c r="AE34" s="258"/>
      <c r="AF34" s="258"/>
      <c r="AG34" s="258"/>
      <c r="AH34" s="258"/>
      <c r="AI34" s="259"/>
      <c r="AJ34" s="257"/>
      <c r="AK34" s="258"/>
      <c r="AL34" s="258"/>
      <c r="AM34" s="258"/>
      <c r="AN34" s="258"/>
      <c r="AO34" s="258"/>
      <c r="AP34" s="258"/>
      <c r="AQ34" s="258"/>
      <c r="AR34" s="259"/>
      <c r="AS34" s="260"/>
      <c r="AT34" s="261"/>
      <c r="AU34" s="261"/>
      <c r="AV34" s="261"/>
      <c r="AW34" s="261"/>
      <c r="AX34" s="262"/>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233"/>
      <c r="DA34" s="233"/>
      <c r="DB34" s="233"/>
      <c r="DC34" s="233"/>
      <c r="DD34" s="233"/>
      <c r="DE34" s="233"/>
      <c r="DF34" s="233"/>
      <c r="DG34" s="233"/>
      <c r="DH34" s="233"/>
      <c r="DI34" s="233"/>
      <c r="DJ34" s="233"/>
      <c r="DK34" s="233"/>
      <c r="DL34" s="233"/>
      <c r="DM34" s="233"/>
      <c r="DN34" s="233"/>
      <c r="DO34" s="233"/>
      <c r="DP34" s="233"/>
      <c r="DQ34" s="233"/>
      <c r="DR34" s="233"/>
      <c r="DS34" s="233"/>
      <c r="DT34" s="233"/>
      <c r="DU34" s="233"/>
      <c r="DV34" s="233"/>
      <c r="DW34" s="233"/>
      <c r="DX34" s="233"/>
      <c r="DY34" s="233"/>
      <c r="DZ34" s="233"/>
      <c r="EA34" s="233"/>
      <c r="EB34" s="233"/>
      <c r="EC34" s="233"/>
      <c r="ED34" s="233"/>
      <c r="EE34" s="233"/>
      <c r="EF34" s="233"/>
      <c r="EG34" s="233"/>
      <c r="EH34" s="233"/>
      <c r="EI34" s="233"/>
      <c r="EJ34" s="233"/>
      <c r="EK34" s="233"/>
      <c r="EL34" s="233"/>
      <c r="EM34" s="233"/>
      <c r="EN34" s="233"/>
      <c r="EO34" s="233"/>
      <c r="EP34" s="233"/>
      <c r="EQ34" s="233"/>
      <c r="ER34" s="233"/>
      <c r="ES34" s="233"/>
      <c r="ET34" s="233"/>
      <c r="EU34" s="233"/>
      <c r="EV34" s="233"/>
      <c r="EW34" s="233"/>
      <c r="EX34" s="233"/>
      <c r="EY34" s="233"/>
      <c r="EZ34" s="233"/>
      <c r="FA34" s="233"/>
      <c r="FB34" s="233"/>
      <c r="FC34" s="233"/>
      <c r="FD34" s="233"/>
      <c r="FE34" s="233"/>
      <c r="FF34" s="233"/>
      <c r="FG34" s="233"/>
      <c r="FH34" s="233"/>
      <c r="FI34" s="233"/>
      <c r="FJ34" s="233"/>
      <c r="FK34" s="233"/>
      <c r="FL34" s="233"/>
      <c r="FM34" s="233"/>
      <c r="FN34" s="233"/>
      <c r="FO34" s="233"/>
      <c r="FP34" s="233"/>
      <c r="FQ34" s="233"/>
      <c r="FR34" s="233"/>
      <c r="FS34" s="233"/>
      <c r="FT34" s="233"/>
      <c r="FU34" s="233"/>
      <c r="FV34" s="233"/>
      <c r="FW34" s="233"/>
      <c r="FX34" s="233"/>
      <c r="FY34" s="233"/>
      <c r="FZ34" s="233"/>
      <c r="GA34" s="233"/>
      <c r="GB34" s="233"/>
      <c r="GC34" s="233"/>
      <c r="GD34" s="233"/>
      <c r="GE34" s="233"/>
      <c r="GF34" s="233"/>
      <c r="GG34" s="233"/>
      <c r="GH34" s="233"/>
      <c r="GI34" s="233"/>
      <c r="GJ34" s="233"/>
      <c r="GK34" s="233"/>
      <c r="GL34" s="233"/>
      <c r="GM34" s="233"/>
      <c r="GN34" s="233"/>
      <c r="GO34" s="233"/>
      <c r="GP34" s="233"/>
      <c r="GQ34" s="233"/>
      <c r="GR34" s="233"/>
      <c r="GS34" s="233"/>
      <c r="GT34" s="233"/>
      <c r="GU34" s="233"/>
      <c r="GV34" s="233"/>
      <c r="GW34" s="233"/>
      <c r="GX34" s="233"/>
      <c r="GY34" s="233"/>
      <c r="GZ34" s="233"/>
      <c r="HA34" s="233"/>
      <c r="HB34" s="233"/>
      <c r="HC34" s="233"/>
      <c r="HD34" s="233"/>
      <c r="HE34" s="233"/>
      <c r="HF34" s="233"/>
      <c r="HG34" s="233"/>
      <c r="HH34" s="233"/>
      <c r="HI34" s="233"/>
      <c r="HJ34" s="233"/>
      <c r="HK34" s="233"/>
      <c r="HL34" s="233"/>
      <c r="HM34" s="233"/>
      <c r="HN34" s="233"/>
      <c r="HO34" s="233"/>
      <c r="HP34" s="233"/>
      <c r="HQ34" s="233"/>
      <c r="HR34" s="233"/>
      <c r="HS34" s="233"/>
      <c r="HT34" s="233"/>
      <c r="HU34" s="233"/>
      <c r="HV34" s="233"/>
      <c r="HW34" s="233"/>
      <c r="HX34" s="233"/>
      <c r="HY34" s="233"/>
      <c r="HZ34" s="233"/>
      <c r="IA34" s="233"/>
      <c r="IB34" s="233"/>
      <c r="IC34" s="233"/>
      <c r="ID34" s="233"/>
      <c r="IE34" s="233"/>
      <c r="IF34" s="233"/>
      <c r="IG34" s="233"/>
      <c r="IH34" s="233"/>
      <c r="II34" s="233"/>
      <c r="IJ34" s="233"/>
      <c r="IK34" s="233"/>
      <c r="IL34" s="233"/>
      <c r="IM34" s="233"/>
      <c r="IN34" s="233"/>
      <c r="IO34" s="233"/>
      <c r="IP34" s="233"/>
      <c r="IQ34" s="233"/>
    </row>
    <row r="35" spans="1:251" s="247" customFormat="1" ht="18.75" customHeight="1">
      <c r="A35" s="239"/>
      <c r="B35" s="256"/>
      <c r="C35" s="263"/>
      <c r="D35" s="264"/>
      <c r="E35" s="264"/>
      <c r="F35" s="264"/>
      <c r="G35" s="264"/>
      <c r="H35" s="264"/>
      <c r="I35" s="264"/>
      <c r="J35" s="264"/>
      <c r="K35" s="264"/>
      <c r="L35" s="264"/>
      <c r="M35" s="264"/>
      <c r="N35" s="264"/>
      <c r="O35" s="264"/>
      <c r="P35" s="264"/>
      <c r="Q35" s="264"/>
      <c r="R35" s="264"/>
      <c r="S35" s="264"/>
      <c r="T35" s="264"/>
      <c r="U35" s="264"/>
      <c r="V35" s="264"/>
      <c r="W35" s="264"/>
      <c r="X35" s="264"/>
      <c r="Y35" s="264"/>
      <c r="Z35" s="265"/>
      <c r="AA35" s="257"/>
      <c r="AB35" s="258"/>
      <c r="AC35" s="258"/>
      <c r="AD35" s="258"/>
      <c r="AE35" s="258"/>
      <c r="AF35" s="258"/>
      <c r="AG35" s="258"/>
      <c r="AH35" s="258"/>
      <c r="AI35" s="259"/>
      <c r="AJ35" s="257"/>
      <c r="AK35" s="258"/>
      <c r="AL35" s="258"/>
      <c r="AM35" s="258"/>
      <c r="AN35" s="258"/>
      <c r="AO35" s="258"/>
      <c r="AP35" s="258"/>
      <c r="AQ35" s="258"/>
      <c r="AR35" s="259"/>
      <c r="AS35" s="260"/>
      <c r="AT35" s="261"/>
      <c r="AU35" s="261"/>
      <c r="AV35" s="261"/>
      <c r="AW35" s="261"/>
      <c r="AX35" s="262"/>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c r="EN35" s="233"/>
      <c r="EO35" s="233"/>
      <c r="EP35" s="233"/>
      <c r="EQ35" s="233"/>
      <c r="ER35" s="233"/>
      <c r="ES35" s="233"/>
      <c r="ET35" s="233"/>
      <c r="EU35" s="233"/>
      <c r="EV35" s="233"/>
      <c r="EW35" s="233"/>
      <c r="EX35" s="233"/>
      <c r="EY35" s="233"/>
      <c r="EZ35" s="233"/>
      <c r="FA35" s="233"/>
      <c r="FB35" s="233"/>
      <c r="FC35" s="233"/>
      <c r="FD35" s="233"/>
      <c r="FE35" s="233"/>
      <c r="FF35" s="233"/>
      <c r="FG35" s="233"/>
      <c r="FH35" s="233"/>
      <c r="FI35" s="233"/>
      <c r="FJ35" s="233"/>
      <c r="FK35" s="233"/>
      <c r="FL35" s="233"/>
      <c r="FM35" s="233"/>
      <c r="FN35" s="233"/>
      <c r="FO35" s="233"/>
      <c r="FP35" s="233"/>
      <c r="FQ35" s="233"/>
      <c r="FR35" s="233"/>
      <c r="FS35" s="233"/>
      <c r="FT35" s="233"/>
      <c r="FU35" s="233"/>
      <c r="FV35" s="233"/>
      <c r="FW35" s="233"/>
      <c r="FX35" s="233"/>
      <c r="FY35" s="233"/>
      <c r="FZ35" s="233"/>
      <c r="GA35" s="233"/>
      <c r="GB35" s="233"/>
      <c r="GC35" s="233"/>
      <c r="GD35" s="233"/>
      <c r="GE35" s="233"/>
      <c r="GF35" s="233"/>
      <c r="GG35" s="233"/>
      <c r="GH35" s="233"/>
      <c r="GI35" s="233"/>
      <c r="GJ35" s="233"/>
      <c r="GK35" s="233"/>
      <c r="GL35" s="233"/>
      <c r="GM35" s="233"/>
      <c r="GN35" s="233"/>
      <c r="GO35" s="233"/>
      <c r="GP35" s="233"/>
      <c r="GQ35" s="233"/>
      <c r="GR35" s="233"/>
      <c r="GS35" s="233"/>
      <c r="GT35" s="233"/>
      <c r="GU35" s="233"/>
      <c r="GV35" s="233"/>
      <c r="GW35" s="233"/>
      <c r="GX35" s="233"/>
      <c r="GY35" s="233"/>
      <c r="GZ35" s="233"/>
      <c r="HA35" s="233"/>
      <c r="HB35" s="233"/>
      <c r="HC35" s="233"/>
      <c r="HD35" s="233"/>
      <c r="HE35" s="233"/>
      <c r="HF35" s="233"/>
      <c r="HG35" s="233"/>
      <c r="HH35" s="233"/>
      <c r="HI35" s="233"/>
      <c r="HJ35" s="233"/>
      <c r="HK35" s="233"/>
      <c r="HL35" s="233"/>
      <c r="HM35" s="233"/>
      <c r="HN35" s="233"/>
      <c r="HO35" s="233"/>
      <c r="HP35" s="233"/>
      <c r="HQ35" s="233"/>
      <c r="HR35" s="233"/>
      <c r="HS35" s="233"/>
      <c r="HT35" s="233"/>
      <c r="HU35" s="233"/>
      <c r="HV35" s="233"/>
      <c r="HW35" s="233"/>
      <c r="HX35" s="233"/>
      <c r="HY35" s="233"/>
      <c r="HZ35" s="233"/>
      <c r="IA35" s="233"/>
      <c r="IB35" s="233"/>
      <c r="IC35" s="233"/>
      <c r="ID35" s="233"/>
      <c r="IE35" s="233"/>
      <c r="IF35" s="233"/>
      <c r="IG35" s="233"/>
      <c r="IH35" s="233"/>
      <c r="II35" s="233"/>
      <c r="IJ35" s="233"/>
      <c r="IK35" s="233"/>
      <c r="IL35" s="233"/>
      <c r="IM35" s="233"/>
      <c r="IN35" s="233"/>
      <c r="IO35" s="233"/>
      <c r="IP35" s="233"/>
      <c r="IQ35" s="233"/>
    </row>
    <row r="36" spans="1:251" s="247" customFormat="1" ht="18.75" customHeight="1">
      <c r="A36" s="239"/>
      <c r="B36" s="256"/>
      <c r="C36" s="263"/>
      <c r="D36" s="264"/>
      <c r="E36" s="264"/>
      <c r="F36" s="264"/>
      <c r="G36" s="264"/>
      <c r="H36" s="264"/>
      <c r="I36" s="264"/>
      <c r="J36" s="264"/>
      <c r="K36" s="264"/>
      <c r="L36" s="264"/>
      <c r="M36" s="264"/>
      <c r="N36" s="264"/>
      <c r="O36" s="264"/>
      <c r="P36" s="264"/>
      <c r="Q36" s="264"/>
      <c r="R36" s="264"/>
      <c r="S36" s="264"/>
      <c r="T36" s="264"/>
      <c r="U36" s="264"/>
      <c r="V36" s="264"/>
      <c r="W36" s="264"/>
      <c r="X36" s="264"/>
      <c r="Y36" s="264"/>
      <c r="Z36" s="265"/>
      <c r="AA36" s="257"/>
      <c r="AB36" s="258"/>
      <c r="AC36" s="258"/>
      <c r="AD36" s="258"/>
      <c r="AE36" s="258"/>
      <c r="AF36" s="258"/>
      <c r="AG36" s="258"/>
      <c r="AH36" s="258"/>
      <c r="AI36" s="259"/>
      <c r="AJ36" s="257"/>
      <c r="AK36" s="258"/>
      <c r="AL36" s="258"/>
      <c r="AM36" s="258"/>
      <c r="AN36" s="258"/>
      <c r="AO36" s="258"/>
      <c r="AP36" s="258"/>
      <c r="AQ36" s="258"/>
      <c r="AR36" s="259"/>
      <c r="AS36" s="260"/>
      <c r="AT36" s="261"/>
      <c r="AU36" s="261"/>
      <c r="AV36" s="261"/>
      <c r="AW36" s="261"/>
      <c r="AX36" s="262"/>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3"/>
      <c r="FD36" s="233"/>
      <c r="FE36" s="233"/>
      <c r="FF36" s="233"/>
      <c r="FG36" s="233"/>
      <c r="FH36" s="233"/>
      <c r="FI36" s="233"/>
      <c r="FJ36" s="233"/>
      <c r="FK36" s="233"/>
      <c r="FL36" s="233"/>
      <c r="FM36" s="233"/>
      <c r="FN36" s="233"/>
      <c r="FO36" s="233"/>
      <c r="FP36" s="233"/>
      <c r="FQ36" s="233"/>
      <c r="FR36" s="233"/>
      <c r="FS36" s="233"/>
      <c r="FT36" s="233"/>
      <c r="FU36" s="233"/>
      <c r="FV36" s="233"/>
      <c r="FW36" s="233"/>
      <c r="FX36" s="233"/>
      <c r="FY36" s="233"/>
      <c r="FZ36" s="233"/>
      <c r="GA36" s="233"/>
      <c r="GB36" s="233"/>
      <c r="GC36" s="233"/>
      <c r="GD36" s="233"/>
      <c r="GE36" s="233"/>
      <c r="GF36" s="233"/>
      <c r="GG36" s="233"/>
      <c r="GH36" s="233"/>
      <c r="GI36" s="233"/>
      <c r="GJ36" s="233"/>
      <c r="GK36" s="233"/>
      <c r="GL36" s="233"/>
      <c r="GM36" s="233"/>
      <c r="GN36" s="233"/>
      <c r="GO36" s="233"/>
      <c r="GP36" s="233"/>
      <c r="GQ36" s="233"/>
      <c r="GR36" s="233"/>
      <c r="GS36" s="233"/>
      <c r="GT36" s="233"/>
      <c r="GU36" s="233"/>
      <c r="GV36" s="233"/>
      <c r="GW36" s="233"/>
      <c r="GX36" s="233"/>
      <c r="GY36" s="233"/>
      <c r="GZ36" s="233"/>
      <c r="HA36" s="233"/>
      <c r="HB36" s="233"/>
      <c r="HC36" s="233"/>
      <c r="HD36" s="233"/>
      <c r="HE36" s="233"/>
      <c r="HF36" s="233"/>
      <c r="HG36" s="233"/>
      <c r="HH36" s="233"/>
      <c r="HI36" s="233"/>
      <c r="HJ36" s="233"/>
      <c r="HK36" s="233"/>
      <c r="HL36" s="233"/>
      <c r="HM36" s="233"/>
      <c r="HN36" s="233"/>
      <c r="HO36" s="233"/>
      <c r="HP36" s="233"/>
      <c r="HQ36" s="233"/>
      <c r="HR36" s="233"/>
      <c r="HS36" s="233"/>
      <c r="HT36" s="233"/>
      <c r="HU36" s="233"/>
      <c r="HV36" s="233"/>
      <c r="HW36" s="233"/>
      <c r="HX36" s="233"/>
      <c r="HY36" s="233"/>
      <c r="HZ36" s="233"/>
      <c r="IA36" s="233"/>
      <c r="IB36" s="233"/>
      <c r="IC36" s="233"/>
      <c r="ID36" s="233"/>
      <c r="IE36" s="233"/>
      <c r="IF36" s="233"/>
      <c r="IG36" s="233"/>
      <c r="IH36" s="233"/>
      <c r="II36" s="233"/>
      <c r="IJ36" s="233"/>
      <c r="IK36" s="233"/>
      <c r="IL36" s="233"/>
      <c r="IM36" s="233"/>
      <c r="IN36" s="233"/>
      <c r="IO36" s="233"/>
      <c r="IP36" s="233"/>
      <c r="IQ36" s="233"/>
    </row>
    <row r="37" spans="1:251" s="247" customFormat="1" ht="18.75" customHeight="1">
      <c r="A37" s="239"/>
      <c r="B37" s="256"/>
      <c r="C37" s="263"/>
      <c r="D37" s="264"/>
      <c r="E37" s="264"/>
      <c r="F37" s="264"/>
      <c r="G37" s="264"/>
      <c r="H37" s="264"/>
      <c r="I37" s="264"/>
      <c r="J37" s="264"/>
      <c r="K37" s="264"/>
      <c r="L37" s="264"/>
      <c r="M37" s="264"/>
      <c r="N37" s="264"/>
      <c r="O37" s="264"/>
      <c r="P37" s="264"/>
      <c r="Q37" s="264"/>
      <c r="R37" s="264"/>
      <c r="S37" s="264"/>
      <c r="T37" s="264"/>
      <c r="U37" s="264"/>
      <c r="V37" s="264"/>
      <c r="W37" s="264"/>
      <c r="X37" s="264"/>
      <c r="Y37" s="264"/>
      <c r="Z37" s="265"/>
      <c r="AA37" s="257"/>
      <c r="AB37" s="258"/>
      <c r="AC37" s="258"/>
      <c r="AD37" s="258"/>
      <c r="AE37" s="258"/>
      <c r="AF37" s="258"/>
      <c r="AG37" s="258"/>
      <c r="AH37" s="258"/>
      <c r="AI37" s="259"/>
      <c r="AJ37" s="257"/>
      <c r="AK37" s="258"/>
      <c r="AL37" s="258"/>
      <c r="AM37" s="258"/>
      <c r="AN37" s="258"/>
      <c r="AO37" s="258"/>
      <c r="AP37" s="258"/>
      <c r="AQ37" s="258"/>
      <c r="AR37" s="259"/>
      <c r="AS37" s="260"/>
      <c r="AT37" s="261"/>
      <c r="AU37" s="261"/>
      <c r="AV37" s="261"/>
      <c r="AW37" s="261"/>
      <c r="AX37" s="262"/>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c r="EO37" s="233"/>
      <c r="EP37" s="233"/>
      <c r="EQ37" s="233"/>
      <c r="ER37" s="233"/>
      <c r="ES37" s="233"/>
      <c r="ET37" s="233"/>
      <c r="EU37" s="233"/>
      <c r="EV37" s="233"/>
      <c r="EW37" s="233"/>
      <c r="EX37" s="233"/>
      <c r="EY37" s="233"/>
      <c r="EZ37" s="233"/>
      <c r="FA37" s="233"/>
      <c r="FB37" s="233"/>
      <c r="FC37" s="233"/>
      <c r="FD37" s="233"/>
      <c r="FE37" s="233"/>
      <c r="FF37" s="233"/>
      <c r="FG37" s="233"/>
      <c r="FH37" s="233"/>
      <c r="FI37" s="233"/>
      <c r="FJ37" s="233"/>
      <c r="FK37" s="233"/>
      <c r="FL37" s="233"/>
      <c r="FM37" s="233"/>
      <c r="FN37" s="233"/>
      <c r="FO37" s="233"/>
      <c r="FP37" s="233"/>
      <c r="FQ37" s="233"/>
      <c r="FR37" s="233"/>
      <c r="FS37" s="233"/>
      <c r="FT37" s="233"/>
      <c r="FU37" s="233"/>
      <c r="FV37" s="233"/>
      <c r="FW37" s="233"/>
      <c r="FX37" s="233"/>
      <c r="FY37" s="233"/>
      <c r="FZ37" s="233"/>
      <c r="GA37" s="233"/>
      <c r="GB37" s="233"/>
      <c r="GC37" s="233"/>
      <c r="GD37" s="233"/>
      <c r="GE37" s="233"/>
      <c r="GF37" s="233"/>
      <c r="GG37" s="233"/>
      <c r="GH37" s="233"/>
      <c r="GI37" s="233"/>
      <c r="GJ37" s="233"/>
      <c r="GK37" s="233"/>
      <c r="GL37" s="233"/>
      <c r="GM37" s="233"/>
      <c r="GN37" s="233"/>
      <c r="GO37" s="233"/>
      <c r="GP37" s="233"/>
      <c r="GQ37" s="233"/>
      <c r="GR37" s="233"/>
      <c r="GS37" s="233"/>
      <c r="GT37" s="233"/>
      <c r="GU37" s="233"/>
      <c r="GV37" s="233"/>
      <c r="GW37" s="233"/>
      <c r="GX37" s="233"/>
      <c r="GY37" s="233"/>
      <c r="GZ37" s="233"/>
      <c r="HA37" s="233"/>
      <c r="HB37" s="233"/>
      <c r="HC37" s="233"/>
      <c r="HD37" s="233"/>
      <c r="HE37" s="233"/>
      <c r="HF37" s="233"/>
      <c r="HG37" s="233"/>
      <c r="HH37" s="233"/>
      <c r="HI37" s="233"/>
      <c r="HJ37" s="233"/>
      <c r="HK37" s="233"/>
      <c r="HL37" s="233"/>
      <c r="HM37" s="233"/>
      <c r="HN37" s="233"/>
      <c r="HO37" s="233"/>
      <c r="HP37" s="233"/>
      <c r="HQ37" s="233"/>
      <c r="HR37" s="233"/>
      <c r="HS37" s="233"/>
      <c r="HT37" s="233"/>
      <c r="HU37" s="233"/>
      <c r="HV37" s="233"/>
      <c r="HW37" s="233"/>
      <c r="HX37" s="233"/>
      <c r="HY37" s="233"/>
      <c r="HZ37" s="233"/>
      <c r="IA37" s="233"/>
      <c r="IB37" s="233"/>
      <c r="IC37" s="233"/>
      <c r="ID37" s="233"/>
      <c r="IE37" s="233"/>
      <c r="IF37" s="233"/>
      <c r="IG37" s="233"/>
      <c r="IH37" s="233"/>
      <c r="II37" s="233"/>
      <c r="IJ37" s="233"/>
      <c r="IK37" s="233"/>
      <c r="IL37" s="233"/>
      <c r="IM37" s="233"/>
      <c r="IN37" s="233"/>
      <c r="IO37" s="233"/>
      <c r="IP37" s="233"/>
      <c r="IQ37" s="233"/>
    </row>
    <row r="38" spans="1:251" s="247" customFormat="1" ht="18.75" customHeight="1">
      <c r="A38" s="239"/>
      <c r="B38" s="256"/>
      <c r="C38" s="619"/>
      <c r="D38" s="620"/>
      <c r="E38" s="620"/>
      <c r="F38" s="620"/>
      <c r="G38" s="620"/>
      <c r="H38" s="620"/>
      <c r="I38" s="620"/>
      <c r="J38" s="620"/>
      <c r="K38" s="620"/>
      <c r="L38" s="620"/>
      <c r="M38" s="620"/>
      <c r="N38" s="620"/>
      <c r="O38" s="620"/>
      <c r="P38" s="620"/>
      <c r="Q38" s="620"/>
      <c r="R38" s="620"/>
      <c r="S38" s="620"/>
      <c r="T38" s="620"/>
      <c r="U38" s="620"/>
      <c r="V38" s="620"/>
      <c r="W38" s="620"/>
      <c r="X38" s="620"/>
      <c r="Y38" s="620"/>
      <c r="Z38" s="621"/>
      <c r="AA38" s="622"/>
      <c r="AB38" s="623"/>
      <c r="AC38" s="623"/>
      <c r="AD38" s="623"/>
      <c r="AE38" s="623"/>
      <c r="AF38" s="623"/>
      <c r="AG38" s="623"/>
      <c r="AH38" s="623"/>
      <c r="AI38" s="624"/>
      <c r="AJ38" s="622"/>
      <c r="AK38" s="623"/>
      <c r="AL38" s="623"/>
      <c r="AM38" s="623"/>
      <c r="AN38" s="623"/>
      <c r="AO38" s="623"/>
      <c r="AP38" s="623"/>
      <c r="AQ38" s="623"/>
      <c r="AR38" s="624"/>
      <c r="AS38" s="625"/>
      <c r="AT38" s="626"/>
      <c r="AU38" s="626"/>
      <c r="AV38" s="626"/>
      <c r="AW38" s="626"/>
      <c r="AX38" s="627"/>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c r="CQ38" s="233"/>
      <c r="CR38" s="233"/>
      <c r="CS38" s="233"/>
      <c r="CT38" s="233"/>
      <c r="CU38" s="233"/>
      <c r="CV38" s="233"/>
      <c r="CW38" s="233"/>
      <c r="CX38" s="233"/>
      <c r="CY38" s="233"/>
      <c r="CZ38" s="233"/>
      <c r="DA38" s="233"/>
      <c r="DB38" s="233"/>
      <c r="DC38" s="233"/>
      <c r="DD38" s="233"/>
      <c r="DE38" s="233"/>
      <c r="DF38" s="233"/>
      <c r="DG38" s="233"/>
      <c r="DH38" s="233"/>
      <c r="DI38" s="233"/>
      <c r="DJ38" s="233"/>
      <c r="DK38" s="233"/>
      <c r="DL38" s="233"/>
      <c r="DM38" s="233"/>
      <c r="DN38" s="233"/>
      <c r="DO38" s="233"/>
      <c r="DP38" s="233"/>
      <c r="DQ38" s="233"/>
      <c r="DR38" s="233"/>
      <c r="DS38" s="233"/>
      <c r="DT38" s="233"/>
      <c r="DU38" s="233"/>
      <c r="DV38" s="233"/>
      <c r="DW38" s="233"/>
      <c r="DX38" s="233"/>
      <c r="DY38" s="233"/>
      <c r="DZ38" s="233"/>
      <c r="EA38" s="233"/>
      <c r="EB38" s="233"/>
      <c r="EC38" s="233"/>
      <c r="ED38" s="233"/>
      <c r="EE38" s="233"/>
      <c r="EF38" s="233"/>
      <c r="EG38" s="233"/>
      <c r="EH38" s="233"/>
      <c r="EI38" s="233"/>
      <c r="EJ38" s="233"/>
      <c r="EK38" s="233"/>
      <c r="EL38" s="233"/>
      <c r="EM38" s="233"/>
      <c r="EN38" s="233"/>
      <c r="EO38" s="233"/>
      <c r="EP38" s="233"/>
      <c r="EQ38" s="233"/>
      <c r="ER38" s="233"/>
      <c r="ES38" s="233"/>
      <c r="ET38" s="233"/>
      <c r="EU38" s="233"/>
      <c r="EV38" s="233"/>
      <c r="EW38" s="233"/>
      <c r="EX38" s="233"/>
      <c r="EY38" s="233"/>
      <c r="EZ38" s="233"/>
      <c r="FA38" s="233"/>
      <c r="FB38" s="233"/>
      <c r="FC38" s="233"/>
      <c r="FD38" s="233"/>
      <c r="FE38" s="233"/>
      <c r="FF38" s="233"/>
      <c r="FG38" s="233"/>
      <c r="FH38" s="233"/>
      <c r="FI38" s="233"/>
      <c r="FJ38" s="233"/>
      <c r="FK38" s="233"/>
      <c r="FL38" s="233"/>
      <c r="FM38" s="233"/>
      <c r="FN38" s="233"/>
      <c r="FO38" s="233"/>
      <c r="FP38" s="233"/>
      <c r="FQ38" s="233"/>
      <c r="FR38" s="233"/>
      <c r="FS38" s="233"/>
      <c r="FT38" s="233"/>
      <c r="FU38" s="233"/>
      <c r="FV38" s="233"/>
      <c r="FW38" s="233"/>
      <c r="FX38" s="233"/>
      <c r="FY38" s="233"/>
      <c r="FZ38" s="233"/>
      <c r="GA38" s="233"/>
      <c r="GB38" s="233"/>
      <c r="GC38" s="233"/>
      <c r="GD38" s="233"/>
      <c r="GE38" s="233"/>
      <c r="GF38" s="233"/>
      <c r="GG38" s="233"/>
      <c r="GH38" s="233"/>
      <c r="GI38" s="233"/>
      <c r="GJ38" s="233"/>
      <c r="GK38" s="233"/>
      <c r="GL38" s="233"/>
      <c r="GM38" s="233"/>
      <c r="GN38" s="233"/>
      <c r="GO38" s="233"/>
      <c r="GP38" s="233"/>
      <c r="GQ38" s="233"/>
      <c r="GR38" s="233"/>
      <c r="GS38" s="233"/>
      <c r="GT38" s="233"/>
      <c r="GU38" s="233"/>
      <c r="GV38" s="233"/>
      <c r="GW38" s="233"/>
      <c r="GX38" s="233"/>
      <c r="GY38" s="233"/>
      <c r="GZ38" s="233"/>
      <c r="HA38" s="233"/>
      <c r="HB38" s="233"/>
      <c r="HC38" s="233"/>
      <c r="HD38" s="233"/>
      <c r="HE38" s="233"/>
      <c r="HF38" s="233"/>
      <c r="HG38" s="233"/>
      <c r="HH38" s="233"/>
      <c r="HI38" s="233"/>
      <c r="HJ38" s="233"/>
      <c r="HK38" s="233"/>
      <c r="HL38" s="233"/>
      <c r="HM38" s="233"/>
      <c r="HN38" s="233"/>
      <c r="HO38" s="233"/>
      <c r="HP38" s="233"/>
      <c r="HQ38" s="233"/>
      <c r="HR38" s="233"/>
      <c r="HS38" s="233"/>
      <c r="HT38" s="233"/>
      <c r="HU38" s="233"/>
      <c r="HV38" s="233"/>
      <c r="HW38" s="233"/>
      <c r="HX38" s="233"/>
      <c r="HY38" s="233"/>
      <c r="HZ38" s="233"/>
      <c r="IA38" s="233"/>
      <c r="IB38" s="233"/>
      <c r="IC38" s="233"/>
      <c r="ID38" s="233"/>
      <c r="IE38" s="233"/>
      <c r="IF38" s="233"/>
      <c r="IG38" s="233"/>
      <c r="IH38" s="233"/>
      <c r="II38" s="233"/>
      <c r="IJ38" s="233"/>
      <c r="IK38" s="233"/>
      <c r="IL38" s="233"/>
      <c r="IM38" s="233"/>
      <c r="IN38" s="233"/>
      <c r="IO38" s="233"/>
      <c r="IP38" s="233"/>
      <c r="IQ38" s="233"/>
    </row>
    <row r="39" spans="1:251" s="247" customFormat="1" ht="18.75" customHeight="1" thickBot="1">
      <c r="A39" s="248"/>
      <c r="B39" s="610" t="s">
        <v>167</v>
      </c>
      <c r="C39" s="611"/>
      <c r="D39" s="611"/>
      <c r="E39" s="611"/>
      <c r="F39" s="611"/>
      <c r="G39" s="611"/>
      <c r="H39" s="611"/>
      <c r="I39" s="611"/>
      <c r="J39" s="611"/>
      <c r="K39" s="611"/>
      <c r="L39" s="611"/>
      <c r="M39" s="611"/>
      <c r="N39" s="611"/>
      <c r="O39" s="611"/>
      <c r="P39" s="611"/>
      <c r="Q39" s="611"/>
      <c r="R39" s="611"/>
      <c r="S39" s="611"/>
      <c r="T39" s="611"/>
      <c r="U39" s="611"/>
      <c r="V39" s="611"/>
      <c r="W39" s="611"/>
      <c r="X39" s="611"/>
      <c r="Y39" s="611"/>
      <c r="Z39" s="612"/>
      <c r="AA39" s="613">
        <f>SUM($AA$32:$AA$38)</f>
        <v>0</v>
      </c>
      <c r="AB39" s="614"/>
      <c r="AC39" s="614"/>
      <c r="AD39" s="614"/>
      <c r="AE39" s="614"/>
      <c r="AF39" s="614"/>
      <c r="AG39" s="614"/>
      <c r="AH39" s="614"/>
      <c r="AI39" s="615"/>
      <c r="AJ39" s="613">
        <f>SUM($AJ$32:$AJ$38)</f>
        <v>0</v>
      </c>
      <c r="AK39" s="614"/>
      <c r="AL39" s="614"/>
      <c r="AM39" s="614"/>
      <c r="AN39" s="614"/>
      <c r="AO39" s="614"/>
      <c r="AP39" s="614"/>
      <c r="AQ39" s="614"/>
      <c r="AR39" s="615"/>
      <c r="AS39" s="616"/>
      <c r="AT39" s="617"/>
      <c r="AU39" s="617"/>
      <c r="AV39" s="617"/>
      <c r="AW39" s="617"/>
      <c r="AX39" s="618"/>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33"/>
      <c r="ER39" s="233"/>
      <c r="ES39" s="233"/>
      <c r="ET39" s="233"/>
      <c r="EU39" s="233"/>
      <c r="EV39" s="233"/>
      <c r="EW39" s="233"/>
      <c r="EX39" s="233"/>
      <c r="EY39" s="233"/>
      <c r="EZ39" s="233"/>
      <c r="FA39" s="233"/>
      <c r="FB39" s="233"/>
      <c r="FC39" s="233"/>
      <c r="FD39" s="233"/>
      <c r="FE39" s="233"/>
      <c r="FF39" s="233"/>
      <c r="FG39" s="233"/>
      <c r="FH39" s="233"/>
      <c r="FI39" s="233"/>
      <c r="FJ39" s="233"/>
      <c r="FK39" s="233"/>
      <c r="FL39" s="233"/>
      <c r="FM39" s="233"/>
      <c r="FN39" s="233"/>
      <c r="FO39" s="233"/>
      <c r="FP39" s="233"/>
      <c r="FQ39" s="233"/>
      <c r="FR39" s="233"/>
      <c r="FS39" s="233"/>
      <c r="FT39" s="233"/>
      <c r="FU39" s="233"/>
      <c r="FV39" s="233"/>
      <c r="FW39" s="233"/>
      <c r="FX39" s="233"/>
      <c r="FY39" s="233"/>
      <c r="FZ39" s="233"/>
      <c r="GA39" s="233"/>
      <c r="GB39" s="233"/>
      <c r="GC39" s="233"/>
      <c r="GD39" s="233"/>
      <c r="GE39" s="233"/>
      <c r="GF39" s="233"/>
      <c r="GG39" s="233"/>
      <c r="GH39" s="233"/>
      <c r="GI39" s="233"/>
      <c r="GJ39" s="233"/>
      <c r="GK39" s="233"/>
      <c r="GL39" s="233"/>
      <c r="GM39" s="233"/>
      <c r="GN39" s="233"/>
      <c r="GO39" s="233"/>
      <c r="GP39" s="233"/>
      <c r="GQ39" s="233"/>
      <c r="GR39" s="233"/>
      <c r="GS39" s="233"/>
      <c r="GT39" s="233"/>
      <c r="GU39" s="233"/>
      <c r="GV39" s="233"/>
      <c r="GW39" s="233"/>
      <c r="GX39" s="233"/>
      <c r="GY39" s="233"/>
      <c r="GZ39" s="233"/>
      <c r="HA39" s="233"/>
      <c r="HB39" s="233"/>
      <c r="HC39" s="233"/>
      <c r="HD39" s="233"/>
      <c r="HE39" s="233"/>
      <c r="HF39" s="233"/>
      <c r="HG39" s="233"/>
      <c r="HH39" s="233"/>
      <c r="HI39" s="233"/>
      <c r="HJ39" s="233"/>
      <c r="HK39" s="233"/>
      <c r="HL39" s="233"/>
      <c r="HM39" s="233"/>
      <c r="HN39" s="233"/>
      <c r="HO39" s="233"/>
      <c r="HP39" s="233"/>
      <c r="HQ39" s="233"/>
      <c r="HR39" s="233"/>
      <c r="HS39" s="233"/>
      <c r="HT39" s="233"/>
      <c r="HU39" s="233"/>
      <c r="HV39" s="233"/>
      <c r="HW39" s="233"/>
      <c r="HX39" s="233"/>
      <c r="HY39" s="233"/>
      <c r="HZ39" s="233"/>
      <c r="IA39" s="233"/>
      <c r="IB39" s="233"/>
      <c r="IC39" s="233"/>
      <c r="ID39" s="233"/>
      <c r="IE39" s="233"/>
      <c r="IF39" s="233"/>
      <c r="IG39" s="233"/>
      <c r="IH39" s="233"/>
      <c r="II39" s="233"/>
      <c r="IJ39" s="233"/>
      <c r="IK39" s="233"/>
      <c r="IL39" s="233"/>
      <c r="IM39" s="233"/>
      <c r="IN39" s="233"/>
      <c r="IO39" s="233"/>
      <c r="IP39" s="233"/>
      <c r="IQ39" s="233"/>
    </row>
    <row r="42" spans="1:251" ht="13.5">
      <c r="B42" s="230"/>
    </row>
  </sheetData>
  <mergeCells count="21">
    <mergeCell ref="B39:Z39"/>
    <mergeCell ref="AA39:AI39"/>
    <mergeCell ref="AJ39:AR39"/>
    <mergeCell ref="AS39:AX39"/>
    <mergeCell ref="C32:Z32"/>
    <mergeCell ref="AA32:AI32"/>
    <mergeCell ref="AJ32:AR32"/>
    <mergeCell ref="AS32:AX32"/>
    <mergeCell ref="C38:Z38"/>
    <mergeCell ref="AA38:AI38"/>
    <mergeCell ref="AJ38:AR38"/>
    <mergeCell ref="AS38:AX38"/>
    <mergeCell ref="B30:Z31"/>
    <mergeCell ref="AA30:AI31"/>
    <mergeCell ref="AJ30:AR31"/>
    <mergeCell ref="AS30:AX31"/>
    <mergeCell ref="B3:AX3"/>
    <mergeCell ref="B6:G6"/>
    <mergeCell ref="H6:AX6"/>
    <mergeCell ref="B10:AX14"/>
    <mergeCell ref="B19:AX25"/>
  </mergeCells>
  <phoneticPr fontId="4"/>
  <dataValidations count="1">
    <dataValidation type="list" allowBlank="1" showInputMessage="1" showErrorMessage="1" sqref="WWR982479:WWZ982480 KF30:KN39 UB30:UJ39 ADX30:AEF39 ANT30:AOB39 AXP30:AXX39 BHL30:BHT39 BRH30:BRP39 CBD30:CBL39 CKZ30:CLH39 CUV30:CVD39 DER30:DEZ39 DON30:DOV39 DYJ30:DYR39 EIF30:EIN39 ESB30:ESJ39 FBX30:FCF39 FLT30:FMB39 FVP30:FVX39 GFL30:GFT39 GPH30:GPP39 GZD30:GZL39 HIZ30:HJH39 HSV30:HTD39 ICR30:ICZ39 IMN30:IMV39 IWJ30:IWR39 JGF30:JGN39 JQB30:JQJ39 JZX30:KAF39 KJT30:KKB39 KTP30:KTX39 LDL30:LDT39 LNH30:LNP39 LXD30:LXL39 MGZ30:MHH39 MQV30:MRD39 NAR30:NAZ39 NKN30:NKV39 NUJ30:NUR39 OEF30:OEN39 OOB30:OOJ39 OXX30:OYF39 PHT30:PIB39 PRP30:PRX39 QBL30:QBT39 QLH30:QLP39 QVD30:QVL39 REZ30:RFH39 ROV30:RPD39 RYR30:RYZ39 SIN30:SIV39 SSJ30:SSR39 TCF30:TCN39 TMB30:TMJ39 TVX30:TWF39 UFT30:UGB39 UPP30:UPX39 UZL30:UZT39 VJH30:VJP39 VTD30:VTL39 WCZ30:WDH39 WMV30:WND39 WWR30:WWZ39 AJ64975:AR64976 KF64975:KN64976 UB64975:UJ64976 ADX64975:AEF64976 ANT64975:AOB64976 AXP64975:AXX64976 BHL64975:BHT64976 BRH64975:BRP64976 CBD64975:CBL64976 CKZ64975:CLH64976 CUV64975:CVD64976 DER64975:DEZ64976 DON64975:DOV64976 DYJ64975:DYR64976 EIF64975:EIN64976 ESB64975:ESJ64976 FBX64975:FCF64976 FLT64975:FMB64976 FVP64975:FVX64976 GFL64975:GFT64976 GPH64975:GPP64976 GZD64975:GZL64976 HIZ64975:HJH64976 HSV64975:HTD64976 ICR64975:ICZ64976 IMN64975:IMV64976 IWJ64975:IWR64976 JGF64975:JGN64976 JQB64975:JQJ64976 JZX64975:KAF64976 KJT64975:KKB64976 KTP64975:KTX64976 LDL64975:LDT64976 LNH64975:LNP64976 LXD64975:LXL64976 MGZ64975:MHH64976 MQV64975:MRD64976 NAR64975:NAZ64976 NKN64975:NKV64976 NUJ64975:NUR64976 OEF64975:OEN64976 OOB64975:OOJ64976 OXX64975:OYF64976 PHT64975:PIB64976 PRP64975:PRX64976 QBL64975:QBT64976 QLH64975:QLP64976 QVD64975:QVL64976 REZ64975:RFH64976 ROV64975:RPD64976 RYR64975:RYZ64976 SIN64975:SIV64976 SSJ64975:SSR64976 TCF64975:TCN64976 TMB64975:TMJ64976 TVX64975:TWF64976 UFT64975:UGB64976 UPP64975:UPX64976 UZL64975:UZT64976 VJH64975:VJP64976 VTD64975:VTL64976 WCZ64975:WDH64976 WMV64975:WND64976 WWR64975:WWZ64976 AJ130511:AR130512 KF130511:KN130512 UB130511:UJ130512 ADX130511:AEF130512 ANT130511:AOB130512 AXP130511:AXX130512 BHL130511:BHT130512 BRH130511:BRP130512 CBD130511:CBL130512 CKZ130511:CLH130512 CUV130511:CVD130512 DER130511:DEZ130512 DON130511:DOV130512 DYJ130511:DYR130512 EIF130511:EIN130512 ESB130511:ESJ130512 FBX130511:FCF130512 FLT130511:FMB130512 FVP130511:FVX130512 GFL130511:GFT130512 GPH130511:GPP130512 GZD130511:GZL130512 HIZ130511:HJH130512 HSV130511:HTD130512 ICR130511:ICZ130512 IMN130511:IMV130512 IWJ130511:IWR130512 JGF130511:JGN130512 JQB130511:JQJ130512 JZX130511:KAF130512 KJT130511:KKB130512 KTP130511:KTX130512 LDL130511:LDT130512 LNH130511:LNP130512 LXD130511:LXL130512 MGZ130511:MHH130512 MQV130511:MRD130512 NAR130511:NAZ130512 NKN130511:NKV130512 NUJ130511:NUR130512 OEF130511:OEN130512 OOB130511:OOJ130512 OXX130511:OYF130512 PHT130511:PIB130512 PRP130511:PRX130512 QBL130511:QBT130512 QLH130511:QLP130512 QVD130511:QVL130512 REZ130511:RFH130512 ROV130511:RPD130512 RYR130511:RYZ130512 SIN130511:SIV130512 SSJ130511:SSR130512 TCF130511:TCN130512 TMB130511:TMJ130512 TVX130511:TWF130512 UFT130511:UGB130512 UPP130511:UPX130512 UZL130511:UZT130512 VJH130511:VJP130512 VTD130511:VTL130512 WCZ130511:WDH130512 WMV130511:WND130512 WWR130511:WWZ130512 AJ196047:AR196048 KF196047:KN196048 UB196047:UJ196048 ADX196047:AEF196048 ANT196047:AOB196048 AXP196047:AXX196048 BHL196047:BHT196048 BRH196047:BRP196048 CBD196047:CBL196048 CKZ196047:CLH196048 CUV196047:CVD196048 DER196047:DEZ196048 DON196047:DOV196048 DYJ196047:DYR196048 EIF196047:EIN196048 ESB196047:ESJ196048 FBX196047:FCF196048 FLT196047:FMB196048 FVP196047:FVX196048 GFL196047:GFT196048 GPH196047:GPP196048 GZD196047:GZL196048 HIZ196047:HJH196048 HSV196047:HTD196048 ICR196047:ICZ196048 IMN196047:IMV196048 IWJ196047:IWR196048 JGF196047:JGN196048 JQB196047:JQJ196048 JZX196047:KAF196048 KJT196047:KKB196048 KTP196047:KTX196048 LDL196047:LDT196048 LNH196047:LNP196048 LXD196047:LXL196048 MGZ196047:MHH196048 MQV196047:MRD196048 NAR196047:NAZ196048 NKN196047:NKV196048 NUJ196047:NUR196048 OEF196047:OEN196048 OOB196047:OOJ196048 OXX196047:OYF196048 PHT196047:PIB196048 PRP196047:PRX196048 QBL196047:QBT196048 QLH196047:QLP196048 QVD196047:QVL196048 REZ196047:RFH196048 ROV196047:RPD196048 RYR196047:RYZ196048 SIN196047:SIV196048 SSJ196047:SSR196048 TCF196047:TCN196048 TMB196047:TMJ196048 TVX196047:TWF196048 UFT196047:UGB196048 UPP196047:UPX196048 UZL196047:UZT196048 VJH196047:VJP196048 VTD196047:VTL196048 WCZ196047:WDH196048 WMV196047:WND196048 WWR196047:WWZ196048 AJ261583:AR261584 KF261583:KN261584 UB261583:UJ261584 ADX261583:AEF261584 ANT261583:AOB261584 AXP261583:AXX261584 BHL261583:BHT261584 BRH261583:BRP261584 CBD261583:CBL261584 CKZ261583:CLH261584 CUV261583:CVD261584 DER261583:DEZ261584 DON261583:DOV261584 DYJ261583:DYR261584 EIF261583:EIN261584 ESB261583:ESJ261584 FBX261583:FCF261584 FLT261583:FMB261584 FVP261583:FVX261584 GFL261583:GFT261584 GPH261583:GPP261584 GZD261583:GZL261584 HIZ261583:HJH261584 HSV261583:HTD261584 ICR261583:ICZ261584 IMN261583:IMV261584 IWJ261583:IWR261584 JGF261583:JGN261584 JQB261583:JQJ261584 JZX261583:KAF261584 KJT261583:KKB261584 KTP261583:KTX261584 LDL261583:LDT261584 LNH261583:LNP261584 LXD261583:LXL261584 MGZ261583:MHH261584 MQV261583:MRD261584 NAR261583:NAZ261584 NKN261583:NKV261584 NUJ261583:NUR261584 OEF261583:OEN261584 OOB261583:OOJ261584 OXX261583:OYF261584 PHT261583:PIB261584 PRP261583:PRX261584 QBL261583:QBT261584 QLH261583:QLP261584 QVD261583:QVL261584 REZ261583:RFH261584 ROV261583:RPD261584 RYR261583:RYZ261584 SIN261583:SIV261584 SSJ261583:SSR261584 TCF261583:TCN261584 TMB261583:TMJ261584 TVX261583:TWF261584 UFT261583:UGB261584 UPP261583:UPX261584 UZL261583:UZT261584 VJH261583:VJP261584 VTD261583:VTL261584 WCZ261583:WDH261584 WMV261583:WND261584 WWR261583:WWZ261584 AJ327119:AR327120 KF327119:KN327120 UB327119:UJ327120 ADX327119:AEF327120 ANT327119:AOB327120 AXP327119:AXX327120 BHL327119:BHT327120 BRH327119:BRP327120 CBD327119:CBL327120 CKZ327119:CLH327120 CUV327119:CVD327120 DER327119:DEZ327120 DON327119:DOV327120 DYJ327119:DYR327120 EIF327119:EIN327120 ESB327119:ESJ327120 FBX327119:FCF327120 FLT327119:FMB327120 FVP327119:FVX327120 GFL327119:GFT327120 GPH327119:GPP327120 GZD327119:GZL327120 HIZ327119:HJH327120 HSV327119:HTD327120 ICR327119:ICZ327120 IMN327119:IMV327120 IWJ327119:IWR327120 JGF327119:JGN327120 JQB327119:JQJ327120 JZX327119:KAF327120 KJT327119:KKB327120 KTP327119:KTX327120 LDL327119:LDT327120 LNH327119:LNP327120 LXD327119:LXL327120 MGZ327119:MHH327120 MQV327119:MRD327120 NAR327119:NAZ327120 NKN327119:NKV327120 NUJ327119:NUR327120 OEF327119:OEN327120 OOB327119:OOJ327120 OXX327119:OYF327120 PHT327119:PIB327120 PRP327119:PRX327120 QBL327119:QBT327120 QLH327119:QLP327120 QVD327119:QVL327120 REZ327119:RFH327120 ROV327119:RPD327120 RYR327119:RYZ327120 SIN327119:SIV327120 SSJ327119:SSR327120 TCF327119:TCN327120 TMB327119:TMJ327120 TVX327119:TWF327120 UFT327119:UGB327120 UPP327119:UPX327120 UZL327119:UZT327120 VJH327119:VJP327120 VTD327119:VTL327120 WCZ327119:WDH327120 WMV327119:WND327120 WWR327119:WWZ327120 AJ392655:AR392656 KF392655:KN392656 UB392655:UJ392656 ADX392655:AEF392656 ANT392655:AOB392656 AXP392655:AXX392656 BHL392655:BHT392656 BRH392655:BRP392656 CBD392655:CBL392656 CKZ392655:CLH392656 CUV392655:CVD392656 DER392655:DEZ392656 DON392655:DOV392656 DYJ392655:DYR392656 EIF392655:EIN392656 ESB392655:ESJ392656 FBX392655:FCF392656 FLT392655:FMB392656 FVP392655:FVX392656 GFL392655:GFT392656 GPH392655:GPP392656 GZD392655:GZL392656 HIZ392655:HJH392656 HSV392655:HTD392656 ICR392655:ICZ392656 IMN392655:IMV392656 IWJ392655:IWR392656 JGF392655:JGN392656 JQB392655:JQJ392656 JZX392655:KAF392656 KJT392655:KKB392656 KTP392655:KTX392656 LDL392655:LDT392656 LNH392655:LNP392656 LXD392655:LXL392656 MGZ392655:MHH392656 MQV392655:MRD392656 NAR392655:NAZ392656 NKN392655:NKV392656 NUJ392655:NUR392656 OEF392655:OEN392656 OOB392655:OOJ392656 OXX392655:OYF392656 PHT392655:PIB392656 PRP392655:PRX392656 QBL392655:QBT392656 QLH392655:QLP392656 QVD392655:QVL392656 REZ392655:RFH392656 ROV392655:RPD392656 RYR392655:RYZ392656 SIN392655:SIV392656 SSJ392655:SSR392656 TCF392655:TCN392656 TMB392655:TMJ392656 TVX392655:TWF392656 UFT392655:UGB392656 UPP392655:UPX392656 UZL392655:UZT392656 VJH392655:VJP392656 VTD392655:VTL392656 WCZ392655:WDH392656 WMV392655:WND392656 WWR392655:WWZ392656 AJ458191:AR458192 KF458191:KN458192 UB458191:UJ458192 ADX458191:AEF458192 ANT458191:AOB458192 AXP458191:AXX458192 BHL458191:BHT458192 BRH458191:BRP458192 CBD458191:CBL458192 CKZ458191:CLH458192 CUV458191:CVD458192 DER458191:DEZ458192 DON458191:DOV458192 DYJ458191:DYR458192 EIF458191:EIN458192 ESB458191:ESJ458192 FBX458191:FCF458192 FLT458191:FMB458192 FVP458191:FVX458192 GFL458191:GFT458192 GPH458191:GPP458192 GZD458191:GZL458192 HIZ458191:HJH458192 HSV458191:HTD458192 ICR458191:ICZ458192 IMN458191:IMV458192 IWJ458191:IWR458192 JGF458191:JGN458192 JQB458191:JQJ458192 JZX458191:KAF458192 KJT458191:KKB458192 KTP458191:KTX458192 LDL458191:LDT458192 LNH458191:LNP458192 LXD458191:LXL458192 MGZ458191:MHH458192 MQV458191:MRD458192 NAR458191:NAZ458192 NKN458191:NKV458192 NUJ458191:NUR458192 OEF458191:OEN458192 OOB458191:OOJ458192 OXX458191:OYF458192 PHT458191:PIB458192 PRP458191:PRX458192 QBL458191:QBT458192 QLH458191:QLP458192 QVD458191:QVL458192 REZ458191:RFH458192 ROV458191:RPD458192 RYR458191:RYZ458192 SIN458191:SIV458192 SSJ458191:SSR458192 TCF458191:TCN458192 TMB458191:TMJ458192 TVX458191:TWF458192 UFT458191:UGB458192 UPP458191:UPX458192 UZL458191:UZT458192 VJH458191:VJP458192 VTD458191:VTL458192 WCZ458191:WDH458192 WMV458191:WND458192 WWR458191:WWZ458192 AJ523727:AR523728 KF523727:KN523728 UB523727:UJ523728 ADX523727:AEF523728 ANT523727:AOB523728 AXP523727:AXX523728 BHL523727:BHT523728 BRH523727:BRP523728 CBD523727:CBL523728 CKZ523727:CLH523728 CUV523727:CVD523728 DER523727:DEZ523728 DON523727:DOV523728 DYJ523727:DYR523728 EIF523727:EIN523728 ESB523727:ESJ523728 FBX523727:FCF523728 FLT523727:FMB523728 FVP523727:FVX523728 GFL523727:GFT523728 GPH523727:GPP523728 GZD523727:GZL523728 HIZ523727:HJH523728 HSV523727:HTD523728 ICR523727:ICZ523728 IMN523727:IMV523728 IWJ523727:IWR523728 JGF523727:JGN523728 JQB523727:JQJ523728 JZX523727:KAF523728 KJT523727:KKB523728 KTP523727:KTX523728 LDL523727:LDT523728 LNH523727:LNP523728 LXD523727:LXL523728 MGZ523727:MHH523728 MQV523727:MRD523728 NAR523727:NAZ523728 NKN523727:NKV523728 NUJ523727:NUR523728 OEF523727:OEN523728 OOB523727:OOJ523728 OXX523727:OYF523728 PHT523727:PIB523728 PRP523727:PRX523728 QBL523727:QBT523728 QLH523727:QLP523728 QVD523727:QVL523728 REZ523727:RFH523728 ROV523727:RPD523728 RYR523727:RYZ523728 SIN523727:SIV523728 SSJ523727:SSR523728 TCF523727:TCN523728 TMB523727:TMJ523728 TVX523727:TWF523728 UFT523727:UGB523728 UPP523727:UPX523728 UZL523727:UZT523728 VJH523727:VJP523728 VTD523727:VTL523728 WCZ523727:WDH523728 WMV523727:WND523728 WWR523727:WWZ523728 AJ589263:AR589264 KF589263:KN589264 UB589263:UJ589264 ADX589263:AEF589264 ANT589263:AOB589264 AXP589263:AXX589264 BHL589263:BHT589264 BRH589263:BRP589264 CBD589263:CBL589264 CKZ589263:CLH589264 CUV589263:CVD589264 DER589263:DEZ589264 DON589263:DOV589264 DYJ589263:DYR589264 EIF589263:EIN589264 ESB589263:ESJ589264 FBX589263:FCF589264 FLT589263:FMB589264 FVP589263:FVX589264 GFL589263:GFT589264 GPH589263:GPP589264 GZD589263:GZL589264 HIZ589263:HJH589264 HSV589263:HTD589264 ICR589263:ICZ589264 IMN589263:IMV589264 IWJ589263:IWR589264 JGF589263:JGN589264 JQB589263:JQJ589264 JZX589263:KAF589264 KJT589263:KKB589264 KTP589263:KTX589264 LDL589263:LDT589264 LNH589263:LNP589264 LXD589263:LXL589264 MGZ589263:MHH589264 MQV589263:MRD589264 NAR589263:NAZ589264 NKN589263:NKV589264 NUJ589263:NUR589264 OEF589263:OEN589264 OOB589263:OOJ589264 OXX589263:OYF589264 PHT589263:PIB589264 PRP589263:PRX589264 QBL589263:QBT589264 QLH589263:QLP589264 QVD589263:QVL589264 REZ589263:RFH589264 ROV589263:RPD589264 RYR589263:RYZ589264 SIN589263:SIV589264 SSJ589263:SSR589264 TCF589263:TCN589264 TMB589263:TMJ589264 TVX589263:TWF589264 UFT589263:UGB589264 UPP589263:UPX589264 UZL589263:UZT589264 VJH589263:VJP589264 VTD589263:VTL589264 WCZ589263:WDH589264 WMV589263:WND589264 WWR589263:WWZ589264 AJ654799:AR654800 KF654799:KN654800 UB654799:UJ654800 ADX654799:AEF654800 ANT654799:AOB654800 AXP654799:AXX654800 BHL654799:BHT654800 BRH654799:BRP654800 CBD654799:CBL654800 CKZ654799:CLH654800 CUV654799:CVD654800 DER654799:DEZ654800 DON654799:DOV654800 DYJ654799:DYR654800 EIF654799:EIN654800 ESB654799:ESJ654800 FBX654799:FCF654800 FLT654799:FMB654800 FVP654799:FVX654800 GFL654799:GFT654800 GPH654799:GPP654800 GZD654799:GZL654800 HIZ654799:HJH654800 HSV654799:HTD654800 ICR654799:ICZ654800 IMN654799:IMV654800 IWJ654799:IWR654800 JGF654799:JGN654800 JQB654799:JQJ654800 JZX654799:KAF654800 KJT654799:KKB654800 KTP654799:KTX654800 LDL654799:LDT654800 LNH654799:LNP654800 LXD654799:LXL654800 MGZ654799:MHH654800 MQV654799:MRD654800 NAR654799:NAZ654800 NKN654799:NKV654800 NUJ654799:NUR654800 OEF654799:OEN654800 OOB654799:OOJ654800 OXX654799:OYF654800 PHT654799:PIB654800 PRP654799:PRX654800 QBL654799:QBT654800 QLH654799:QLP654800 QVD654799:QVL654800 REZ654799:RFH654800 ROV654799:RPD654800 RYR654799:RYZ654800 SIN654799:SIV654800 SSJ654799:SSR654800 TCF654799:TCN654800 TMB654799:TMJ654800 TVX654799:TWF654800 UFT654799:UGB654800 UPP654799:UPX654800 UZL654799:UZT654800 VJH654799:VJP654800 VTD654799:VTL654800 WCZ654799:WDH654800 WMV654799:WND654800 WWR654799:WWZ654800 AJ720335:AR720336 KF720335:KN720336 UB720335:UJ720336 ADX720335:AEF720336 ANT720335:AOB720336 AXP720335:AXX720336 BHL720335:BHT720336 BRH720335:BRP720336 CBD720335:CBL720336 CKZ720335:CLH720336 CUV720335:CVD720336 DER720335:DEZ720336 DON720335:DOV720336 DYJ720335:DYR720336 EIF720335:EIN720336 ESB720335:ESJ720336 FBX720335:FCF720336 FLT720335:FMB720336 FVP720335:FVX720336 GFL720335:GFT720336 GPH720335:GPP720336 GZD720335:GZL720336 HIZ720335:HJH720336 HSV720335:HTD720336 ICR720335:ICZ720336 IMN720335:IMV720336 IWJ720335:IWR720336 JGF720335:JGN720336 JQB720335:JQJ720336 JZX720335:KAF720336 KJT720335:KKB720336 KTP720335:KTX720336 LDL720335:LDT720336 LNH720335:LNP720336 LXD720335:LXL720336 MGZ720335:MHH720336 MQV720335:MRD720336 NAR720335:NAZ720336 NKN720335:NKV720336 NUJ720335:NUR720336 OEF720335:OEN720336 OOB720335:OOJ720336 OXX720335:OYF720336 PHT720335:PIB720336 PRP720335:PRX720336 QBL720335:QBT720336 QLH720335:QLP720336 QVD720335:QVL720336 REZ720335:RFH720336 ROV720335:RPD720336 RYR720335:RYZ720336 SIN720335:SIV720336 SSJ720335:SSR720336 TCF720335:TCN720336 TMB720335:TMJ720336 TVX720335:TWF720336 UFT720335:UGB720336 UPP720335:UPX720336 UZL720335:UZT720336 VJH720335:VJP720336 VTD720335:VTL720336 WCZ720335:WDH720336 WMV720335:WND720336 WWR720335:WWZ720336 AJ785871:AR785872 KF785871:KN785872 UB785871:UJ785872 ADX785871:AEF785872 ANT785871:AOB785872 AXP785871:AXX785872 BHL785871:BHT785872 BRH785871:BRP785872 CBD785871:CBL785872 CKZ785871:CLH785872 CUV785871:CVD785872 DER785871:DEZ785872 DON785871:DOV785872 DYJ785871:DYR785872 EIF785871:EIN785872 ESB785871:ESJ785872 FBX785871:FCF785872 FLT785871:FMB785872 FVP785871:FVX785872 GFL785871:GFT785872 GPH785871:GPP785872 GZD785871:GZL785872 HIZ785871:HJH785872 HSV785871:HTD785872 ICR785871:ICZ785872 IMN785871:IMV785872 IWJ785871:IWR785872 JGF785871:JGN785872 JQB785871:JQJ785872 JZX785871:KAF785872 KJT785871:KKB785872 KTP785871:KTX785872 LDL785871:LDT785872 LNH785871:LNP785872 LXD785871:LXL785872 MGZ785871:MHH785872 MQV785871:MRD785872 NAR785871:NAZ785872 NKN785871:NKV785872 NUJ785871:NUR785872 OEF785871:OEN785872 OOB785871:OOJ785872 OXX785871:OYF785872 PHT785871:PIB785872 PRP785871:PRX785872 QBL785871:QBT785872 QLH785871:QLP785872 QVD785871:QVL785872 REZ785871:RFH785872 ROV785871:RPD785872 RYR785871:RYZ785872 SIN785871:SIV785872 SSJ785871:SSR785872 TCF785871:TCN785872 TMB785871:TMJ785872 TVX785871:TWF785872 UFT785871:UGB785872 UPP785871:UPX785872 UZL785871:UZT785872 VJH785871:VJP785872 VTD785871:VTL785872 WCZ785871:WDH785872 WMV785871:WND785872 WWR785871:WWZ785872 AJ851407:AR851408 KF851407:KN851408 UB851407:UJ851408 ADX851407:AEF851408 ANT851407:AOB851408 AXP851407:AXX851408 BHL851407:BHT851408 BRH851407:BRP851408 CBD851407:CBL851408 CKZ851407:CLH851408 CUV851407:CVD851408 DER851407:DEZ851408 DON851407:DOV851408 DYJ851407:DYR851408 EIF851407:EIN851408 ESB851407:ESJ851408 FBX851407:FCF851408 FLT851407:FMB851408 FVP851407:FVX851408 GFL851407:GFT851408 GPH851407:GPP851408 GZD851407:GZL851408 HIZ851407:HJH851408 HSV851407:HTD851408 ICR851407:ICZ851408 IMN851407:IMV851408 IWJ851407:IWR851408 JGF851407:JGN851408 JQB851407:JQJ851408 JZX851407:KAF851408 KJT851407:KKB851408 KTP851407:KTX851408 LDL851407:LDT851408 LNH851407:LNP851408 LXD851407:LXL851408 MGZ851407:MHH851408 MQV851407:MRD851408 NAR851407:NAZ851408 NKN851407:NKV851408 NUJ851407:NUR851408 OEF851407:OEN851408 OOB851407:OOJ851408 OXX851407:OYF851408 PHT851407:PIB851408 PRP851407:PRX851408 QBL851407:QBT851408 QLH851407:QLP851408 QVD851407:QVL851408 REZ851407:RFH851408 ROV851407:RPD851408 RYR851407:RYZ851408 SIN851407:SIV851408 SSJ851407:SSR851408 TCF851407:TCN851408 TMB851407:TMJ851408 TVX851407:TWF851408 UFT851407:UGB851408 UPP851407:UPX851408 UZL851407:UZT851408 VJH851407:VJP851408 VTD851407:VTL851408 WCZ851407:WDH851408 WMV851407:WND851408 WWR851407:WWZ851408 AJ916943:AR916944 KF916943:KN916944 UB916943:UJ916944 ADX916943:AEF916944 ANT916943:AOB916944 AXP916943:AXX916944 BHL916943:BHT916944 BRH916943:BRP916944 CBD916943:CBL916944 CKZ916943:CLH916944 CUV916943:CVD916944 DER916943:DEZ916944 DON916943:DOV916944 DYJ916943:DYR916944 EIF916943:EIN916944 ESB916943:ESJ916944 FBX916943:FCF916944 FLT916943:FMB916944 FVP916943:FVX916944 GFL916943:GFT916944 GPH916943:GPP916944 GZD916943:GZL916944 HIZ916943:HJH916944 HSV916943:HTD916944 ICR916943:ICZ916944 IMN916943:IMV916944 IWJ916943:IWR916944 JGF916943:JGN916944 JQB916943:JQJ916944 JZX916943:KAF916944 KJT916943:KKB916944 KTP916943:KTX916944 LDL916943:LDT916944 LNH916943:LNP916944 LXD916943:LXL916944 MGZ916943:MHH916944 MQV916943:MRD916944 NAR916943:NAZ916944 NKN916943:NKV916944 NUJ916943:NUR916944 OEF916943:OEN916944 OOB916943:OOJ916944 OXX916943:OYF916944 PHT916943:PIB916944 PRP916943:PRX916944 QBL916943:QBT916944 QLH916943:QLP916944 QVD916943:QVL916944 REZ916943:RFH916944 ROV916943:RPD916944 RYR916943:RYZ916944 SIN916943:SIV916944 SSJ916943:SSR916944 TCF916943:TCN916944 TMB916943:TMJ916944 TVX916943:TWF916944 UFT916943:UGB916944 UPP916943:UPX916944 UZL916943:UZT916944 VJH916943:VJP916944 VTD916943:VTL916944 WCZ916943:WDH916944 WMV916943:WND916944 WWR916943:WWZ916944 AJ982479:AR982480 KF982479:KN982480 UB982479:UJ982480 ADX982479:AEF982480 ANT982479:AOB982480 AXP982479:AXX982480 BHL982479:BHT982480 BRH982479:BRP982480 CBD982479:CBL982480 CKZ982479:CLH982480 CUV982479:CVD982480 DER982479:DEZ982480 DON982479:DOV982480 DYJ982479:DYR982480 EIF982479:EIN982480 ESB982479:ESJ982480 FBX982479:FCF982480 FLT982479:FMB982480 FVP982479:FVX982480 GFL982479:GFT982480 GPH982479:GPP982480 GZD982479:GZL982480 HIZ982479:HJH982480 HSV982479:HTD982480 ICR982479:ICZ982480 IMN982479:IMV982480 IWJ982479:IWR982480 JGF982479:JGN982480 JQB982479:JQJ982480 JZX982479:KAF982480 KJT982479:KKB982480 KTP982479:KTX982480 LDL982479:LDT982480 LNH982479:LNP982480 LXD982479:LXL982480 MGZ982479:MHH982480 MQV982479:MRD982480 NAR982479:NAZ982480 NKN982479:NKV982480 NUJ982479:NUR982480 OEF982479:OEN982480 OOB982479:OOJ982480 OXX982479:OYF982480 PHT982479:PIB982480 PRP982479:PRX982480 QBL982479:QBT982480 QLH982479:QLP982480 QVD982479:QVL982480 REZ982479:RFH982480 ROV982479:RPD982480 RYR982479:RYZ982480 SIN982479:SIV982480 SSJ982479:SSR982480 TCF982479:TCN982480 TMB982479:TMJ982480 TVX982479:TWF982480 UFT982479:UGB982480 UPP982479:UPX982480 UZL982479:UZT982480 VJH982479:VJP982480 VTD982479:VTL982480 WCZ982479:WDH982480 WMV982479:WND982480" xr:uid="{84B6F6B9-E4A3-40C8-B8B2-27680BCC1944}">
      <formula1>"5年度算定,5年度予算案,5年度予算"</formula1>
    </dataValidation>
  </dataValidations>
  <pageMargins left="0.62992125984251968" right="0.59055118110236227" top="0.74803149606299213" bottom="0.74803149606299213" header="0.31496062992125984" footer="0.31496062992125984"/>
  <pageSetup paperSize="9" scale="93" orientation="portrait" r:id="rId1"/>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別紙</vt:lpstr>
      <vt:lpstr>様式１（局、室）</vt:lpstr>
      <vt:lpstr>様式２（区）</vt:lpstr>
      <vt:lpstr>様式 1,2(説明)</vt:lpstr>
      <vt:lpstr>様式３</vt:lpstr>
      <vt:lpstr>様式３ (増減説明入力欄)</vt:lpstr>
      <vt:lpstr>様式３ (記載例)</vt:lpstr>
      <vt:lpstr>様式4</vt:lpstr>
      <vt:lpstr>様式4付属①</vt:lpstr>
      <vt:lpstr>様式4付属②</vt:lpstr>
      <vt:lpstr>様式5</vt:lpstr>
      <vt:lpstr>様式６</vt:lpstr>
      <vt:lpstr>N_ac3eac93c3b6821054207c677a013162</vt:lpstr>
      <vt:lpstr>別紙!Print_Area</vt:lpstr>
      <vt:lpstr>'様式 1,2(説明)'!Print_Area</vt:lpstr>
      <vt:lpstr>'様式１（局、室）'!Print_Area</vt:lpstr>
      <vt:lpstr>'様式２（区）'!Print_Area</vt:lpstr>
      <vt:lpstr>様式３!Print_Area</vt:lpstr>
      <vt:lpstr>'様式３ (記載例)'!Print_Area</vt:lpstr>
      <vt:lpstr>'様式３ (増減説明入力欄)'!Print_Area</vt:lpstr>
      <vt:lpstr>様式4!Print_Area</vt:lpstr>
      <vt:lpstr>様式4付属①!Print_Area</vt:lpstr>
      <vt:lpstr>様式4付属②!Print_Area</vt:lpstr>
      <vt:lpstr>様式5!Print_Area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2025-09-11T02:59:09Z</cp:lastPrinted>
  <dcterms:created xsi:type="dcterms:W3CDTF">2015-06-05T18:19:34Z</dcterms:created>
  <dcterms:modified xsi:type="dcterms:W3CDTF">2025-09-12T01:22:17Z</dcterms:modified>
</cp:coreProperties>
</file>